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39073346-DB5A-4FD1-828A-A3463AF24C59}"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TDSheet!$A$5:$P$527</definedName>
  </definedNames>
  <calcPr calcId="181029" refMode="R1C1"/>
</workbook>
</file>

<file path=xl/calcChain.xml><?xml version="1.0" encoding="utf-8"?>
<calcChain xmlns="http://schemas.openxmlformats.org/spreadsheetml/2006/main">
  <c r="K527" i="1" l="1"/>
  <c r="K526" i="1"/>
  <c r="K523" i="1"/>
  <c r="K522" i="1"/>
  <c r="K520" i="1"/>
  <c r="K519" i="1"/>
  <c r="K518" i="1"/>
  <c r="K517" i="1"/>
  <c r="K516" i="1"/>
  <c r="K515" i="1"/>
  <c r="K514" i="1"/>
  <c r="K513" i="1"/>
  <c r="K512" i="1"/>
  <c r="K511" i="1"/>
  <c r="K509" i="1"/>
  <c r="K507" i="1"/>
  <c r="K506" i="1"/>
  <c r="K505" i="1"/>
  <c r="K504" i="1"/>
  <c r="K503" i="1"/>
  <c r="K502" i="1"/>
  <c r="K499" i="1"/>
  <c r="K498" i="1"/>
  <c r="K497" i="1"/>
  <c r="K496" i="1"/>
  <c r="K495" i="1"/>
  <c r="K493" i="1"/>
  <c r="K492" i="1"/>
  <c r="K490" i="1"/>
  <c r="K489" i="1"/>
  <c r="K488" i="1"/>
  <c r="K487" i="1"/>
  <c r="K486" i="1"/>
  <c r="K485" i="1"/>
  <c r="K484" i="1"/>
  <c r="K483" i="1"/>
  <c r="K482" i="1"/>
  <c r="K481" i="1"/>
  <c r="K474" i="1"/>
  <c r="K473" i="1"/>
  <c r="K472" i="1"/>
  <c r="K471" i="1"/>
  <c r="K470" i="1"/>
  <c r="K469" i="1"/>
  <c r="K468" i="1"/>
  <c r="K467" i="1"/>
  <c r="K466" i="1"/>
  <c r="K464" i="1"/>
  <c r="K463" i="1"/>
  <c r="K462" i="1"/>
  <c r="K461" i="1"/>
  <c r="K460" i="1"/>
  <c r="K459" i="1"/>
  <c r="K458" i="1"/>
  <c r="K457" i="1"/>
  <c r="K456" i="1"/>
  <c r="K454" i="1"/>
  <c r="K451" i="1"/>
  <c r="K450" i="1"/>
  <c r="K449" i="1"/>
  <c r="K448" i="1"/>
  <c r="K447" i="1"/>
  <c r="K446" i="1"/>
  <c r="K445" i="1"/>
  <c r="K444" i="1"/>
  <c r="K441" i="1"/>
  <c r="K435" i="1"/>
  <c r="K434" i="1"/>
  <c r="K433" i="1"/>
  <c r="K432" i="1"/>
  <c r="K431" i="1"/>
  <c r="K430" i="1"/>
  <c r="K429" i="1"/>
  <c r="K428" i="1"/>
  <c r="K427" i="1"/>
  <c r="K426" i="1"/>
  <c r="K419" i="1"/>
  <c r="K418" i="1"/>
  <c r="K415" i="1"/>
  <c r="K406" i="1"/>
  <c r="K404" i="1"/>
  <c r="K403" i="1"/>
  <c r="K402" i="1"/>
  <c r="K401" i="1"/>
  <c r="K400" i="1"/>
  <c r="K399" i="1"/>
  <c r="K384" i="1"/>
  <c r="K379" i="1"/>
  <c r="K378" i="1"/>
  <c r="K375" i="1"/>
  <c r="K374" i="1"/>
  <c r="K373" i="1"/>
  <c r="K372" i="1"/>
  <c r="K371" i="1"/>
  <c r="K369" i="1"/>
  <c r="K368" i="1"/>
  <c r="K367" i="1"/>
  <c r="K366" i="1"/>
  <c r="K359" i="1"/>
  <c r="K358" i="1"/>
  <c r="K357" i="1"/>
  <c r="K356" i="1"/>
  <c r="K354" i="1"/>
  <c r="K353" i="1"/>
  <c r="K352" i="1"/>
  <c r="K351" i="1"/>
  <c r="K350" i="1"/>
  <c r="K349" i="1"/>
  <c r="K348" i="1"/>
  <c r="K347" i="1"/>
  <c r="K346" i="1"/>
  <c r="K345" i="1"/>
  <c r="K343" i="1"/>
  <c r="K342" i="1"/>
  <c r="K341" i="1"/>
  <c r="K340" i="1"/>
  <c r="K339" i="1"/>
  <c r="K338" i="1"/>
  <c r="K337" i="1"/>
  <c r="K336" i="1"/>
  <c r="K335" i="1"/>
  <c r="K334" i="1"/>
  <c r="K330" i="1"/>
  <c r="K328" i="1"/>
  <c r="K327" i="1"/>
  <c r="K326" i="1"/>
  <c r="K315" i="1"/>
  <c r="K314" i="1"/>
  <c r="K309" i="1"/>
  <c r="K298" i="1"/>
  <c r="K296" i="1"/>
  <c r="K295" i="1"/>
  <c r="K294" i="1"/>
  <c r="K293" i="1"/>
  <c r="K292" i="1"/>
  <c r="K291" i="1"/>
  <c r="K289" i="1"/>
  <c r="K288" i="1"/>
  <c r="K287" i="1"/>
  <c r="K286" i="1"/>
  <c r="K285" i="1"/>
  <c r="K284" i="1"/>
  <c r="K280" i="1"/>
  <c r="K259" i="1"/>
  <c r="K258" i="1"/>
  <c r="K257" i="1"/>
  <c r="K256" i="1"/>
  <c r="K255" i="1"/>
  <c r="K254" i="1"/>
  <c r="K253" i="1"/>
  <c r="K252" i="1"/>
  <c r="K251" i="1"/>
  <c r="K245" i="1"/>
  <c r="K243" i="1"/>
  <c r="K242" i="1"/>
  <c r="K240" i="1"/>
  <c r="K239" i="1"/>
  <c r="K238" i="1"/>
  <c r="K237" i="1"/>
  <c r="K236" i="1"/>
  <c r="K232" i="1"/>
  <c r="K231" i="1"/>
  <c r="K230" i="1"/>
  <c r="K229" i="1"/>
  <c r="K228" i="1"/>
  <c r="K227" i="1"/>
  <c r="K225" i="1"/>
  <c r="K224" i="1"/>
  <c r="K223" i="1"/>
  <c r="K222" i="1"/>
  <c r="K210" i="1"/>
  <c r="K194" i="1"/>
  <c r="K193" i="1"/>
  <c r="K192" i="1"/>
  <c r="K191" i="1"/>
  <c r="K190" i="1"/>
  <c r="K189" i="1"/>
  <c r="K188" i="1"/>
  <c r="K187" i="1"/>
  <c r="K176" i="1"/>
  <c r="K173" i="1"/>
  <c r="K172" i="1"/>
  <c r="K171" i="1"/>
  <c r="K170" i="1"/>
  <c r="K169" i="1"/>
  <c r="K168" i="1"/>
  <c r="K167" i="1"/>
  <c r="K165" i="1"/>
  <c r="K164" i="1"/>
  <c r="K163" i="1"/>
  <c r="K162" i="1"/>
  <c r="K161" i="1"/>
  <c r="K159" i="1"/>
  <c r="K141" i="1"/>
  <c r="K139" i="1"/>
  <c r="K137" i="1"/>
  <c r="K117" i="1"/>
  <c r="K116" i="1"/>
  <c r="K115" i="1"/>
  <c r="K114" i="1"/>
  <c r="K108" i="1"/>
  <c r="K94" i="1"/>
  <c r="K93" i="1"/>
  <c r="K92" i="1"/>
  <c r="K91" i="1"/>
  <c r="K89" i="1"/>
  <c r="K88" i="1"/>
  <c r="K87" i="1"/>
  <c r="K86" i="1"/>
  <c r="K85" i="1"/>
  <c r="K83" i="1"/>
  <c r="K82" i="1"/>
  <c r="K81" i="1"/>
  <c r="K80" i="1"/>
  <c r="K78" i="1"/>
  <c r="K77" i="1"/>
  <c r="K76" i="1"/>
  <c r="K75" i="1"/>
  <c r="K74" i="1"/>
  <c r="K72" i="1"/>
  <c r="K71" i="1"/>
  <c r="K70" i="1"/>
  <c r="K69" i="1"/>
  <c r="K68" i="1"/>
  <c r="K47"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8" i="1"/>
  <c r="K49" i="1"/>
  <c r="K50" i="1"/>
  <c r="K51" i="1"/>
  <c r="K52" i="1"/>
  <c r="K53" i="1"/>
  <c r="K54" i="1"/>
  <c r="K55" i="1"/>
  <c r="K56" i="1"/>
  <c r="K57" i="1"/>
  <c r="K58" i="1"/>
  <c r="K59" i="1"/>
  <c r="K60" i="1"/>
  <c r="K61" i="1"/>
  <c r="K62" i="1"/>
  <c r="K63" i="1"/>
  <c r="K64" i="1"/>
  <c r="K65" i="1"/>
  <c r="K66" i="1"/>
  <c r="K67" i="1"/>
  <c r="K73" i="1"/>
  <c r="K79" i="1"/>
  <c r="K84" i="1"/>
  <c r="K90" i="1"/>
  <c r="K95" i="1"/>
  <c r="K96" i="1"/>
  <c r="K97" i="1"/>
  <c r="K98" i="1"/>
  <c r="K99" i="1"/>
  <c r="K100" i="1"/>
  <c r="K101" i="1"/>
  <c r="K102" i="1"/>
  <c r="K103" i="1"/>
  <c r="K104" i="1"/>
  <c r="K105" i="1"/>
  <c r="K106" i="1"/>
  <c r="K107" i="1"/>
  <c r="K109" i="1"/>
  <c r="K110" i="1"/>
  <c r="K111" i="1"/>
  <c r="K112" i="1"/>
  <c r="K113" i="1"/>
  <c r="K118" i="1"/>
  <c r="K119" i="1"/>
  <c r="K120" i="1"/>
  <c r="K121" i="1"/>
  <c r="K122" i="1"/>
  <c r="K123" i="1"/>
  <c r="K124" i="1"/>
  <c r="K125" i="1"/>
  <c r="K126" i="1"/>
  <c r="K127" i="1"/>
  <c r="K128" i="1"/>
  <c r="K129" i="1"/>
  <c r="K130" i="1"/>
  <c r="K131" i="1"/>
  <c r="K132" i="1"/>
  <c r="K133" i="1"/>
  <c r="K134" i="1"/>
  <c r="K135" i="1"/>
  <c r="K136" i="1"/>
  <c r="K138" i="1"/>
  <c r="K140" i="1"/>
  <c r="K142" i="1"/>
  <c r="K143" i="1"/>
  <c r="K144" i="1"/>
  <c r="K145" i="1"/>
  <c r="K146" i="1"/>
  <c r="K147" i="1"/>
  <c r="K148" i="1"/>
  <c r="K149" i="1"/>
  <c r="K150" i="1"/>
  <c r="K151" i="1"/>
  <c r="K152" i="1"/>
  <c r="K153" i="1"/>
  <c r="K154" i="1"/>
  <c r="K155" i="1"/>
  <c r="K156" i="1"/>
  <c r="K157" i="1"/>
  <c r="K158" i="1"/>
  <c r="K160" i="1"/>
  <c r="K166" i="1"/>
  <c r="K174" i="1"/>
  <c r="K175" i="1"/>
  <c r="K177" i="1"/>
  <c r="K178" i="1"/>
  <c r="K179" i="1"/>
  <c r="K180" i="1"/>
  <c r="K181" i="1"/>
  <c r="K182" i="1"/>
  <c r="K183" i="1"/>
  <c r="K184" i="1"/>
  <c r="K185" i="1"/>
  <c r="K186" i="1"/>
  <c r="K195" i="1"/>
  <c r="K196" i="1"/>
  <c r="K197" i="1"/>
  <c r="K198" i="1"/>
  <c r="K199" i="1"/>
  <c r="K200" i="1"/>
  <c r="K201" i="1"/>
  <c r="K202" i="1"/>
  <c r="K203" i="1"/>
  <c r="K204" i="1"/>
  <c r="K205" i="1"/>
  <c r="K206" i="1"/>
  <c r="K207" i="1"/>
  <c r="K208" i="1"/>
  <c r="K209" i="1"/>
  <c r="K211" i="1"/>
  <c r="K212" i="1"/>
  <c r="K213" i="1"/>
  <c r="K214" i="1"/>
  <c r="K215" i="1"/>
  <c r="K216" i="1"/>
  <c r="K217" i="1"/>
  <c r="K218" i="1"/>
  <c r="K219" i="1"/>
  <c r="K220" i="1"/>
  <c r="K221" i="1"/>
  <c r="K226" i="1"/>
  <c r="K233" i="1"/>
  <c r="K234" i="1"/>
  <c r="K235" i="1"/>
  <c r="K241" i="1"/>
  <c r="K244" i="1"/>
  <c r="K246" i="1"/>
  <c r="K247" i="1"/>
  <c r="K248" i="1"/>
  <c r="K249" i="1"/>
  <c r="K250" i="1"/>
  <c r="K260" i="1"/>
  <c r="K261" i="1"/>
  <c r="K262" i="1"/>
  <c r="K263" i="1"/>
  <c r="K264" i="1"/>
  <c r="K265" i="1"/>
  <c r="K266" i="1"/>
  <c r="K267" i="1"/>
  <c r="K268" i="1"/>
  <c r="K269" i="1"/>
  <c r="K270" i="1"/>
  <c r="K271" i="1"/>
  <c r="K272" i="1"/>
  <c r="K273" i="1"/>
  <c r="K274" i="1"/>
  <c r="K275" i="1"/>
  <c r="K276" i="1"/>
  <c r="K277" i="1"/>
  <c r="K278" i="1"/>
  <c r="K279" i="1"/>
  <c r="K281" i="1"/>
  <c r="K282" i="1"/>
  <c r="K283" i="1"/>
  <c r="K290" i="1"/>
  <c r="K297" i="1"/>
  <c r="K299" i="1"/>
  <c r="K300" i="1"/>
  <c r="K301" i="1"/>
  <c r="K302" i="1"/>
  <c r="K303" i="1"/>
  <c r="K304" i="1"/>
  <c r="K305" i="1"/>
  <c r="K306" i="1"/>
  <c r="K307" i="1"/>
  <c r="K308" i="1"/>
  <c r="K310" i="1"/>
  <c r="K311" i="1"/>
  <c r="K312" i="1"/>
  <c r="K313" i="1"/>
  <c r="K316" i="1"/>
  <c r="K317" i="1"/>
  <c r="K318" i="1"/>
  <c r="K319" i="1"/>
  <c r="K320" i="1"/>
  <c r="K321" i="1"/>
  <c r="K322" i="1"/>
  <c r="K323" i="1"/>
  <c r="K324" i="1"/>
  <c r="K325" i="1"/>
  <c r="K329" i="1"/>
  <c r="K331" i="1"/>
  <c r="K332" i="1"/>
  <c r="K333" i="1"/>
  <c r="K344" i="1"/>
  <c r="K355" i="1"/>
  <c r="K360" i="1"/>
  <c r="K361" i="1"/>
  <c r="K362" i="1"/>
  <c r="K363" i="1"/>
  <c r="K364" i="1"/>
  <c r="K365" i="1"/>
  <c r="K370" i="1"/>
  <c r="K376" i="1"/>
  <c r="K377" i="1"/>
  <c r="K380" i="1"/>
  <c r="K381" i="1"/>
  <c r="K382" i="1"/>
  <c r="K383" i="1"/>
  <c r="K385" i="1"/>
  <c r="K386" i="1"/>
  <c r="K387" i="1"/>
  <c r="K388" i="1"/>
  <c r="K389" i="1"/>
  <c r="K390" i="1"/>
  <c r="K391" i="1"/>
  <c r="K392" i="1"/>
  <c r="K393" i="1"/>
  <c r="K394" i="1"/>
  <c r="K395" i="1"/>
  <c r="K396" i="1"/>
  <c r="K397" i="1"/>
  <c r="K398" i="1"/>
  <c r="K405" i="1"/>
  <c r="K407" i="1"/>
  <c r="K408" i="1"/>
  <c r="K409" i="1"/>
  <c r="K410" i="1"/>
  <c r="K411" i="1"/>
  <c r="K412" i="1"/>
  <c r="K413" i="1"/>
  <c r="K414" i="1"/>
  <c r="K416" i="1"/>
  <c r="K417" i="1"/>
  <c r="K420" i="1"/>
  <c r="K421" i="1"/>
  <c r="K422" i="1"/>
  <c r="K423" i="1"/>
  <c r="K424" i="1"/>
  <c r="K425" i="1"/>
  <c r="K436" i="1"/>
  <c r="K437" i="1"/>
  <c r="K438" i="1"/>
  <c r="K439" i="1"/>
  <c r="K440" i="1"/>
  <c r="K442" i="1"/>
  <c r="K443" i="1"/>
  <c r="K452" i="1"/>
  <c r="K453" i="1"/>
  <c r="K455" i="1"/>
  <c r="K465" i="1"/>
  <c r="K475" i="1"/>
  <c r="K476" i="1"/>
  <c r="K477" i="1"/>
  <c r="K478" i="1"/>
  <c r="K479" i="1"/>
  <c r="K480" i="1"/>
  <c r="K491" i="1"/>
  <c r="K494" i="1"/>
  <c r="K500" i="1"/>
  <c r="K501" i="1"/>
  <c r="K508" i="1"/>
  <c r="K510" i="1"/>
  <c r="K521" i="1"/>
  <c r="K525" i="1"/>
  <c r="K6" i="1"/>
  <c r="I265" i="1" l="1"/>
  <c r="I261" i="1"/>
  <c r="I262" i="1"/>
  <c r="I301" i="1"/>
  <c r="I300" i="1"/>
  <c r="I302" i="1"/>
  <c r="I25" i="1" l="1"/>
  <c r="I26" i="1"/>
  <c r="I27" i="1"/>
  <c r="I10" i="1" l="1"/>
  <c r="I9" i="1"/>
  <c r="I8" i="1"/>
  <c r="I7" i="1"/>
  <c r="I6" i="1"/>
  <c r="I11" i="1"/>
  <c r="I12" i="1"/>
  <c r="I15" i="1"/>
  <c r="I16" i="1"/>
  <c r="I17" i="1"/>
  <c r="I13" i="1" l="1"/>
  <c r="I14" i="1"/>
  <c r="I18" i="1"/>
  <c r="I19" i="1"/>
  <c r="I20" i="1"/>
  <c r="I21" i="1"/>
  <c r="I22" i="1"/>
  <c r="I23" i="1"/>
  <c r="I24" i="1"/>
  <c r="I31" i="1" l="1"/>
  <c r="I30" i="1"/>
  <c r="I29" i="1"/>
  <c r="I28" i="1"/>
  <c r="I32" i="1"/>
  <c r="I36" i="1"/>
  <c r="I35" i="1"/>
  <c r="I34" i="1"/>
  <c r="I33" i="1"/>
  <c r="I146" i="1" l="1"/>
  <c r="I321" i="1"/>
  <c r="I41" i="1"/>
  <c r="I209" i="1"/>
  <c r="I208" i="1"/>
  <c r="I283" i="1"/>
  <c r="I282" i="1"/>
  <c r="I106" i="1"/>
  <c r="I105" i="1"/>
  <c r="I322" i="1"/>
  <c r="I183" i="1"/>
  <c r="I102" i="1"/>
  <c r="I216" i="1"/>
  <c r="I215" i="1"/>
  <c r="I214" i="1"/>
  <c r="I267" i="1"/>
  <c r="I266" i="1"/>
  <c r="I144" i="1"/>
  <c r="I143" i="1"/>
  <c r="I394" i="1"/>
  <c r="I393" i="1"/>
  <c r="I392" i="1"/>
  <c r="I391" i="1"/>
  <c r="I390" i="1"/>
  <c r="I389" i="1"/>
  <c r="I388" i="1"/>
  <c r="I387" i="1"/>
  <c r="I39" i="1" l="1"/>
  <c r="I38" i="1"/>
  <c r="I184" i="1" l="1"/>
  <c r="I185" i="1"/>
  <c r="I96" i="1"/>
  <c r="I147" i="1"/>
  <c r="I148" i="1"/>
  <c r="I42" i="1" l="1"/>
  <c r="I81" i="1" l="1"/>
  <c r="I82" i="1"/>
  <c r="I83" i="1"/>
  <c r="I80" i="1"/>
  <c r="I75" i="1"/>
  <c r="I76" i="1"/>
  <c r="I77" i="1"/>
  <c r="I78" i="1"/>
  <c r="I74" i="1"/>
  <c r="I69" i="1"/>
  <c r="I70" i="1"/>
  <c r="I71" i="1"/>
  <c r="I72" i="1"/>
  <c r="I68" i="1"/>
  <c r="I527" i="1"/>
  <c r="I526" i="1"/>
  <c r="I479" i="1"/>
  <c r="I456" i="1"/>
  <c r="I434" i="1"/>
  <c r="I435" i="1"/>
  <c r="I430" i="1"/>
  <c r="I431" i="1"/>
  <c r="I432" i="1"/>
  <c r="I433" i="1"/>
  <c r="I429" i="1"/>
  <c r="I428" i="1"/>
  <c r="I427" i="1"/>
  <c r="I426" i="1"/>
  <c r="I353" i="1"/>
  <c r="I354" i="1"/>
  <c r="I352" i="1"/>
  <c r="I351" i="1"/>
  <c r="I347" i="1"/>
  <c r="I346" i="1"/>
  <c r="I257" i="1"/>
  <c r="I343" i="1"/>
  <c r="I342" i="1"/>
  <c r="I256" i="1"/>
  <c r="I255" i="1"/>
  <c r="I254" i="1"/>
  <c r="I243" i="1"/>
  <c r="I242" i="1"/>
  <c r="I176" i="1"/>
  <c r="I168" i="1"/>
  <c r="I169" i="1"/>
  <c r="I170" i="1"/>
  <c r="I171" i="1"/>
  <c r="I172" i="1"/>
  <c r="I173" i="1"/>
  <c r="I167" i="1"/>
  <c r="I115" i="1"/>
  <c r="I114" i="1"/>
  <c r="I455" i="1" l="1"/>
  <c r="I332" i="1"/>
  <c r="I331" i="1"/>
  <c r="I329" i="1"/>
  <c r="I252" i="1"/>
  <c r="I251" i="1"/>
  <c r="I108" i="1"/>
  <c r="I92" i="1"/>
  <c r="I93" i="1"/>
  <c r="I94" i="1"/>
  <c r="I91" i="1"/>
  <c r="I522" i="1"/>
  <c r="I523" i="1"/>
  <c r="I520" i="1"/>
  <c r="I515" i="1"/>
  <c r="I516" i="1"/>
  <c r="I517" i="1"/>
  <c r="I518" i="1"/>
  <c r="I519" i="1"/>
  <c r="I512" i="1"/>
  <c r="I513" i="1"/>
  <c r="I514" i="1"/>
  <c r="I511" i="1"/>
  <c r="I509" i="1"/>
  <c r="I507" i="1"/>
  <c r="I506" i="1"/>
  <c r="I504" i="1"/>
  <c r="I505" i="1"/>
  <c r="I502" i="1"/>
  <c r="I503" i="1"/>
  <c r="I501" i="1"/>
  <c r="I500" i="1"/>
  <c r="I496" i="1"/>
  <c r="I497" i="1"/>
  <c r="I498" i="1"/>
  <c r="I499" i="1"/>
  <c r="I495" i="1"/>
  <c r="I493" i="1"/>
  <c r="I492" i="1"/>
  <c r="I490" i="1"/>
  <c r="I487" i="1"/>
  <c r="I488" i="1"/>
  <c r="I489" i="1"/>
  <c r="I484" i="1"/>
  <c r="I485" i="1"/>
  <c r="I486" i="1"/>
  <c r="I482" i="1"/>
  <c r="I483" i="1"/>
  <c r="I481" i="1"/>
  <c r="I474" i="1"/>
  <c r="I471" i="1"/>
  <c r="I472" i="1"/>
  <c r="I473" i="1"/>
  <c r="I468" i="1"/>
  <c r="I469" i="1"/>
  <c r="I470" i="1"/>
  <c r="I467" i="1"/>
  <c r="I466" i="1"/>
  <c r="I464" i="1"/>
  <c r="I461" i="1"/>
  <c r="I462" i="1"/>
  <c r="I463" i="1"/>
  <c r="I459" i="1"/>
  <c r="I460" i="1"/>
  <c r="I458" i="1"/>
  <c r="I457" i="1"/>
  <c r="I454" i="1"/>
  <c r="I451" i="1"/>
  <c r="I448" i="1"/>
  <c r="I449" i="1"/>
  <c r="I450" i="1"/>
  <c r="I447" i="1"/>
  <c r="I445" i="1"/>
  <c r="I446" i="1"/>
  <c r="I444" i="1"/>
  <c r="I441" i="1"/>
  <c r="I419" i="1"/>
  <c r="I418" i="1"/>
  <c r="I415" i="1"/>
  <c r="I408" i="1"/>
  <c r="I406" i="1"/>
  <c r="I402" i="1"/>
  <c r="I403" i="1"/>
  <c r="I404" i="1"/>
  <c r="I400" i="1"/>
  <c r="I401" i="1"/>
  <c r="I399" i="1"/>
  <c r="I397" i="1"/>
  <c r="I396" i="1"/>
  <c r="I384" i="1"/>
  <c r="I379" i="1"/>
  <c r="I378" i="1"/>
  <c r="I375" i="1"/>
  <c r="I372" i="1"/>
  <c r="I373" i="1"/>
  <c r="I374" i="1"/>
  <c r="I371" i="1"/>
  <c r="I367" i="1"/>
  <c r="I368" i="1"/>
  <c r="I369" i="1"/>
  <c r="I366" i="1"/>
  <c r="I357" i="1"/>
  <c r="I358" i="1"/>
  <c r="I359" i="1"/>
  <c r="I356" i="1"/>
  <c r="I349" i="1"/>
  <c r="I350" i="1"/>
  <c r="I348" i="1"/>
  <c r="I345" i="1"/>
  <c r="I341" i="1"/>
  <c r="I339" i="1"/>
  <c r="I340" i="1"/>
  <c r="I335" i="1"/>
  <c r="I336" i="1"/>
  <c r="I337" i="1"/>
  <c r="I338" i="1"/>
  <c r="I334" i="1"/>
  <c r="I330" i="1"/>
  <c r="I327" i="1"/>
  <c r="I328" i="1"/>
  <c r="I326" i="1"/>
  <c r="I315" i="1"/>
  <c r="I314" i="1"/>
  <c r="I309" i="1"/>
  <c r="I298" i="1"/>
  <c r="I296" i="1"/>
  <c r="I294" i="1"/>
  <c r="I295" i="1"/>
  <c r="I292" i="1"/>
  <c r="I293" i="1"/>
  <c r="I291" i="1"/>
  <c r="I289" i="1"/>
  <c r="I288" i="1"/>
  <c r="I286" i="1"/>
  <c r="I287" i="1"/>
  <c r="I285" i="1"/>
  <c r="I284" i="1"/>
  <c r="I280" i="1"/>
  <c r="I259" i="1"/>
  <c r="I258" i="1"/>
  <c r="I253" i="1"/>
  <c r="I249" i="1"/>
  <c r="I248" i="1"/>
  <c r="I245" i="1"/>
  <c r="I241" i="1"/>
  <c r="I240" i="1"/>
  <c r="I237" i="1"/>
  <c r="I238" i="1"/>
  <c r="I239" i="1"/>
  <c r="I236" i="1"/>
  <c r="I234" i="1"/>
  <c r="I235" i="1"/>
  <c r="I233" i="1"/>
  <c r="I231" i="1"/>
  <c r="I232" i="1"/>
  <c r="I228" i="1"/>
  <c r="I229" i="1"/>
  <c r="I230" i="1"/>
  <c r="I227" i="1"/>
  <c r="I226" i="1"/>
  <c r="I224" i="1"/>
  <c r="I225" i="1"/>
  <c r="I223" i="1"/>
  <c r="I222" i="1"/>
  <c r="I221" i="1"/>
  <c r="I219" i="1"/>
  <c r="I220" i="1"/>
  <c r="I217" i="1"/>
  <c r="I218" i="1"/>
  <c r="I213" i="1"/>
  <c r="I212" i="1"/>
  <c r="I211" i="1"/>
  <c r="I210" i="1"/>
  <c r="I194" i="1"/>
  <c r="I190" i="1"/>
  <c r="I191" i="1"/>
  <c r="I192" i="1"/>
  <c r="I193" i="1"/>
  <c r="I188" i="1"/>
  <c r="I189" i="1"/>
  <c r="I187" i="1"/>
  <c r="I165" i="1"/>
  <c r="I159" i="1"/>
  <c r="I137" i="1"/>
  <c r="I117" i="1"/>
  <c r="I116" i="1"/>
  <c r="I465" i="1" l="1"/>
  <c r="I442" i="1"/>
  <c r="I440" i="1"/>
  <c r="I439" i="1"/>
  <c r="I438" i="1"/>
  <c r="I437" i="1"/>
  <c r="I424" i="1"/>
  <c r="I422" i="1"/>
  <c r="I421" i="1"/>
  <c r="I417" i="1"/>
  <c r="I414" i="1"/>
  <c r="I413" i="1"/>
  <c r="I412" i="1"/>
  <c r="I411" i="1"/>
  <c r="I410" i="1"/>
  <c r="I310" i="1"/>
  <c r="I290" i="1"/>
  <c r="I279" i="1"/>
  <c r="I278" i="1"/>
  <c r="I263" i="1"/>
  <c r="I480" i="1"/>
  <c r="I478" i="1"/>
  <c r="I477" i="1"/>
  <c r="I476" i="1"/>
  <c r="I453" i="1"/>
  <c r="I452" i="1"/>
  <c r="I386" i="1"/>
  <c r="I385" i="1"/>
  <c r="I383" i="1"/>
  <c r="I382" i="1"/>
  <c r="I380" i="1"/>
  <c r="I377" i="1"/>
  <c r="I364" i="1"/>
  <c r="I362" i="1"/>
  <c r="I361" i="1"/>
  <c r="I325" i="1"/>
  <c r="I324" i="1"/>
  <c r="I323" i="1"/>
  <c r="I319" i="1"/>
  <c r="I318" i="1"/>
  <c r="I317" i="1"/>
  <c r="I313" i="1"/>
  <c r="I312" i="1"/>
  <c r="I311" i="1"/>
  <c r="I308" i="1"/>
  <c r="I307" i="1"/>
  <c r="I306" i="1"/>
  <c r="I305" i="1"/>
  <c r="I304" i="1"/>
  <c r="I303" i="1"/>
  <c r="I276" i="1"/>
  <c r="I275" i="1"/>
  <c r="I274" i="1"/>
  <c r="I273" i="1"/>
  <c r="I272" i="1"/>
  <c r="I271" i="1"/>
  <c r="I270" i="1"/>
  <c r="I269" i="1"/>
  <c r="I268" i="1"/>
  <c r="I206" i="1"/>
  <c r="I205" i="1"/>
  <c r="I204" i="1"/>
  <c r="I203" i="1"/>
  <c r="I202" i="1"/>
  <c r="I201" i="1"/>
  <c r="I200" i="1"/>
  <c r="I199" i="1"/>
  <c r="I198" i="1"/>
  <c r="I197" i="1"/>
  <c r="I196" i="1"/>
  <c r="I195" i="1"/>
  <c r="I186" i="1"/>
  <c r="I181" i="1"/>
  <c r="I179" i="1"/>
  <c r="I178" i="1"/>
  <c r="I177" i="1"/>
  <c r="I175" i="1"/>
  <c r="I164" i="1"/>
  <c r="I163" i="1"/>
  <c r="I162" i="1"/>
  <c r="I161" i="1"/>
  <c r="I158" i="1"/>
  <c r="I157" i="1"/>
  <c r="I156" i="1"/>
  <c r="I155" i="1"/>
  <c r="I153" i="1"/>
  <c r="I152" i="1"/>
  <c r="I151" i="1"/>
  <c r="I150" i="1"/>
  <c r="I149" i="1"/>
  <c r="I141" i="1"/>
  <c r="I139" i="1"/>
  <c r="I136" i="1"/>
  <c r="I135" i="1"/>
  <c r="I133" i="1"/>
  <c r="I132" i="1"/>
  <c r="I131" i="1"/>
  <c r="I130" i="1"/>
  <c r="I129" i="1"/>
  <c r="I128" i="1"/>
  <c r="I127" i="1"/>
  <c r="I126" i="1"/>
  <c r="I125" i="1"/>
  <c r="I123" i="1"/>
  <c r="I122" i="1"/>
  <c r="I121" i="1"/>
  <c r="I120" i="1"/>
  <c r="I119" i="1"/>
  <c r="I112" i="1"/>
  <c r="I111" i="1"/>
  <c r="I109" i="1"/>
  <c r="I107" i="1"/>
  <c r="I104" i="1"/>
  <c r="I103" i="1"/>
  <c r="I101" i="1"/>
  <c r="I100" i="1"/>
  <c r="I99" i="1"/>
  <c r="I98" i="1"/>
  <c r="I97" i="1"/>
  <c r="I89" i="1"/>
  <c r="I88" i="1"/>
  <c r="I87" i="1"/>
  <c r="I86" i="1"/>
  <c r="I85" i="1"/>
  <c r="I65" i="1"/>
  <c r="I64" i="1"/>
  <c r="I63" i="1"/>
  <c r="I62" i="1"/>
  <c r="I61" i="1"/>
  <c r="I60" i="1"/>
  <c r="I58" i="1"/>
  <c r="I57" i="1"/>
  <c r="I56" i="1"/>
  <c r="I54" i="1"/>
  <c r="I53" i="1"/>
  <c r="I52" i="1"/>
  <c r="I51" i="1"/>
  <c r="I50" i="1"/>
  <c r="I49" i="1"/>
  <c r="I47" i="1"/>
  <c r="I45" i="1"/>
  <c r="I44" i="1"/>
  <c r="I43" i="1"/>
  <c r="K2" i="1" l="1"/>
</calcChain>
</file>

<file path=xl/sharedStrings.xml><?xml version="1.0" encoding="utf-8"?>
<sst xmlns="http://schemas.openxmlformats.org/spreadsheetml/2006/main" count="2198" uniqueCount="1626">
  <si>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</si>
  <si>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</si>
  <si>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</si>
  <si>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</si>
  <si>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</si>
  <si>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</si>
  <si>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</si>
  <si>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</si>
  <si>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</si>
  <si>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</si>
  <si>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</si>
  <si>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</si>
  <si>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</si>
  <si>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</si>
  <si>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</si>
  <si>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</si>
  <si>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</si>
  <si>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</si>
  <si>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</si>
  <si>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</si>
  <si>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</si>
  <si>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</si>
  <si>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</si>
  <si>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</si>
  <si>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</si>
  <si>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</si>
  <si>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</si>
  <si>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</si>
  <si>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</si>
  <si>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</si>
  <si>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</si>
  <si>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</si>
  <si>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</si>
  <si>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</si>
  <si>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</si>
  <si>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</si>
  <si>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</si>
  <si>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</si>
  <si>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</si>
  <si>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</si>
  <si>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</si>
  <si>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</si>
  <si>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</si>
  <si>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</si>
  <si>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</si>
  <si>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</si>
  <si>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</si>
  <si>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</si>
  <si>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</si>
  <si>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</si>
  <si>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</si>
  <si>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</si>
  <si>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</si>
  <si>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</si>
  <si>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</si>
  <si>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</si>
  <si>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</si>
  <si>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</si>
  <si>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</si>
  <si>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</si>
  <si>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</si>
  <si>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</si>
  <si>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</si>
  <si>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</si>
  <si>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</si>
  <si>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</si>
  <si>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</si>
  <si>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</si>
  <si>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</si>
  <si>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</si>
  <si>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</si>
  <si>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</si>
  <si>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</si>
  <si>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</si>
  <si>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</si>
  <si>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</si>
  <si>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</si>
  <si>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</si>
  <si>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</si>
  <si>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</si>
  <si>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</si>
  <si>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</si>
  <si>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</si>
  <si>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</si>
  <si>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</si>
  <si>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</si>
  <si>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</si>
  <si>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</si>
  <si>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</si>
  <si>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</si>
  <si>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</si>
  <si>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</si>
  <si>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</si>
  <si>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</si>
  <si>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</si>
  <si>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</si>
  <si>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</si>
  <si>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</si>
  <si>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</si>
  <si>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</si>
  <si>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</si>
  <si>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</si>
  <si>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</si>
  <si>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</si>
  <si>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</si>
  <si>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</si>
  <si>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</si>
  <si>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</si>
  <si>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</si>
  <si>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</si>
  <si>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</si>
  <si>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</si>
  <si>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</si>
  <si>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</si>
  <si>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</si>
  <si>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</si>
  <si>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</si>
  <si>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</si>
  <si>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</si>
  <si>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</si>
  <si>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</si>
  <si>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</si>
  <si>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</si>
  <si>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</si>
  <si>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</si>
  <si>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</si>
  <si>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</si>
  <si>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</si>
  <si>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</si>
  <si>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</si>
  <si>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</si>
  <si>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</si>
  <si>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</si>
  <si>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</si>
  <si>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</si>
  <si>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</si>
  <si>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</si>
  <si>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</si>
  <si>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</si>
  <si>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</si>
  <si>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</si>
  <si>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</si>
  <si>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</si>
  <si>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</si>
  <si>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</si>
  <si>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</si>
  <si>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</si>
  <si>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</si>
  <si>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</si>
  <si>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</si>
  <si>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</si>
  <si>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</si>
  <si>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</si>
  <si>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</si>
  <si>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</si>
  <si>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</si>
  <si>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</si>
  <si>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</si>
  <si>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</si>
  <si>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</si>
  <si>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</si>
  <si>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</si>
  <si>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</si>
  <si>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</si>
  <si>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</si>
  <si>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</si>
  <si>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</si>
  <si>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</si>
  <si>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</si>
  <si>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</si>
  <si>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</si>
  <si>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</si>
  <si>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</si>
  <si>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</si>
  <si>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</si>
  <si>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</si>
  <si>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</si>
  <si>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</si>
  <si>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</si>
  <si>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</si>
  <si>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</si>
  <si>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</si>
  <si>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</si>
  <si>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</si>
  <si>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</si>
  <si>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</si>
  <si>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</si>
  <si>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</si>
  <si>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</si>
  <si>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</si>
  <si>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</si>
  <si>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</si>
  <si>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</si>
  <si>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</si>
  <si>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</si>
  <si>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</si>
  <si>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</si>
  <si>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</si>
  <si>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</si>
  <si>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</si>
  <si>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</si>
  <si>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</si>
  <si>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</si>
  <si>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</si>
  <si>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</si>
  <si>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</si>
  <si>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</si>
  <si>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</si>
  <si>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</si>
  <si>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</si>
  <si>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</si>
  <si>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</si>
  <si>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</si>
  <si>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</si>
  <si>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</si>
  <si>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</si>
  <si>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</si>
  <si>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</si>
  <si>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</si>
  <si>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</si>
  <si>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</si>
  <si>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</si>
  <si>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</si>
  <si>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</si>
  <si>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</si>
  <si>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</si>
  <si>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</si>
  <si>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</si>
  <si>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</si>
  <si>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</si>
  <si>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</si>
  <si>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</si>
  <si>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</si>
  <si>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</si>
  <si>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</si>
  <si>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</si>
  <si>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</si>
  <si>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</si>
  <si>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</si>
  <si>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</si>
  <si>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</si>
  <si>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</si>
  <si>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</si>
  <si>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</si>
  <si>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</si>
  <si>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</si>
  <si>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</si>
  <si>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</si>
  <si>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</si>
  <si>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</si>
  <si>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</si>
  <si>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</si>
  <si>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</si>
  <si>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</si>
  <si>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</si>
  <si>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</si>
  <si>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</si>
  <si>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</si>
  <si>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</si>
  <si>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</si>
  <si>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</si>
  <si>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</si>
  <si>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</si>
  <si>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</si>
  <si>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</si>
  <si>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</si>
  <si>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</si>
  <si>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</si>
  <si>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</si>
  <si>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</si>
  <si>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</si>
  <si>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</si>
  <si>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</si>
  <si>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</si>
  <si>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</si>
  <si>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</si>
  <si>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</si>
  <si>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</si>
  <si>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</si>
  <si>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</si>
  <si>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</si>
  <si>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</si>
  <si>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</si>
  <si>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</si>
  <si>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</si>
  <si>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</si>
  <si>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</si>
  <si>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</si>
  <si>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</si>
  <si>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</si>
  <si>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</si>
  <si>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</si>
  <si>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</si>
  <si>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</si>
  <si>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</si>
  <si>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</si>
  <si>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</si>
  <si>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</si>
  <si>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</si>
  <si>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</si>
  <si>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</si>
  <si>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</si>
  <si>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</si>
  <si>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</si>
  <si>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</si>
  <si>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</si>
  <si>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</si>
  <si>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</si>
  <si>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</si>
  <si>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</si>
  <si>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</si>
  <si>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</si>
  <si>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</si>
  <si>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</si>
  <si>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</si>
  <si>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</si>
  <si>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</si>
  <si>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</si>
  <si>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</si>
  <si>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</si>
  <si>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</si>
  <si>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</si>
  <si>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</si>
  <si>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</si>
  <si>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</si>
  <si>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</si>
  <si>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</si>
  <si>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</si>
  <si>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</si>
  <si>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</si>
  <si>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</si>
  <si>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</si>
  <si>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</si>
  <si>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</si>
  <si>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</si>
  <si>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</si>
  <si>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</si>
  <si>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</si>
  <si>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</si>
  <si>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</si>
  <si>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</si>
  <si>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</si>
  <si>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</si>
  <si>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</si>
  <si>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</si>
  <si>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</si>
  <si>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</si>
  <si>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</si>
  <si>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</si>
  <si>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</si>
  <si>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</si>
  <si>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</si>
  <si>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</si>
  <si>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</si>
  <si>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</si>
  <si>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</si>
  <si>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</si>
  <si>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</si>
  <si>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</si>
  <si>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</si>
  <si>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</si>
  <si>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</si>
  <si>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</si>
  <si>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</si>
  <si>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</si>
  <si>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</si>
  <si>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</si>
  <si>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</si>
  <si>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</si>
  <si>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</si>
  <si>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</si>
  <si>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</si>
  <si>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</si>
  <si>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</si>
  <si>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</si>
  <si>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</si>
  <si>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</si>
  <si>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</si>
  <si>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</si>
  <si>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</si>
  <si>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</si>
  <si>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</si>
  <si>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</si>
  <si>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</si>
  <si>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</si>
  <si>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</si>
  <si>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</si>
  <si>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</si>
  <si>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</si>
  <si>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</si>
  <si>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</si>
  <si>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</si>
  <si>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</si>
  <si>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</si>
  <si>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</si>
  <si>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</si>
  <si>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</si>
  <si>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</si>
  <si>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</si>
  <si>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</si>
  <si>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</si>
  <si>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</si>
  <si>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</si>
  <si>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</si>
  <si>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</si>
  <si>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</si>
  <si>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</si>
  <si>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</si>
  <si>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</si>
  <si>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</si>
  <si>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</si>
  <si>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</si>
  <si>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</si>
  <si>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</si>
  <si>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</si>
  <si>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</si>
  <si>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</si>
  <si>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</si>
  <si>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</si>
  <si>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</si>
  <si>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</si>
  <si>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</si>
  <si>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</si>
  <si>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</si>
  <si>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</si>
  <si>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</si>
  <si>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</si>
  <si>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</si>
  <si>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</si>
  <si>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</si>
  <si>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</si>
  <si>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</si>
  <si>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</si>
  <si>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</si>
  <si>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</si>
  <si>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</si>
  <si>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</si>
  <si>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</si>
  <si>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</si>
  <si>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</si>
  <si>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</si>
  <si>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</si>
  <si>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</si>
  <si>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</si>
  <si>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</si>
  <si>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</si>
  <si>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</si>
  <si>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</si>
  <si>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</si>
  <si>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</si>
  <si>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</si>
  <si>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</si>
  <si>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</si>
  <si>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</si>
  <si>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</si>
  <si>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</si>
  <si>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</si>
  <si>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</si>
  <si>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</si>
  <si>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</si>
  <si>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</si>
  <si>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</si>
  <si>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</si>
  <si>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</si>
  <si>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</si>
  <si>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</si>
  <si>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</si>
  <si>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</si>
  <si>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</si>
  <si>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</si>
  <si>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</si>
  <si>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</si>
  <si>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</si>
  <si>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</si>
  <si>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</si>
  <si>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</si>
  <si>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</si>
  <si>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</si>
  <si>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</si>
  <si>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</si>
  <si>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</si>
  <si>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</si>
  <si>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</si>
  <si>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</si>
  <si>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</si>
  <si>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</si>
  <si>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</si>
  <si>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</si>
  <si>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</si>
  <si>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</si>
  <si>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</si>
  <si>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</si>
  <si>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</si>
  <si>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</si>
  <si>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</si>
  <si>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</si>
  <si>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</si>
  <si>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</si>
  <si>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</si>
  <si>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</si>
  <si>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</si>
  <si>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</si>
  <si>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</si>
  <si>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</si>
  <si>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</si>
  <si>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</si>
  <si>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</si>
  <si>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</si>
  <si>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</si>
  <si>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</si>
  <si>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</si>
  <si>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</si>
  <si>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</si>
  <si>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</si>
  <si>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</si>
  <si>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</si>
  <si>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</si>
  <si>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</si>
  <si>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</si>
  <si>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</si>
  <si>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</si>
  <si>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</si>
  <si>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</si>
  <si>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</si>
  <si>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</si>
  <si>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</si>
  <si>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</si>
  <si>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</si>
  <si>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</si>
  <si>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</si>
  <si>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</si>
  <si>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</si>
  <si>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</si>
  <si>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</si>
  <si>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</si>
  <si>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</si>
  <si>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</si>
  <si>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</si>
  <si>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</si>
  <si>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</si>
  <si>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</si>
  <si>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</si>
  <si>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</si>
  <si>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</si>
  <si>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</si>
  <si>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</si>
  <si>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</si>
  <si>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</si>
  <si>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</si>
  <si>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</si>
  <si>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</si>
  <si>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</si>
  <si>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</si>
  <si>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</si>
  <si>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</si>
  <si>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</si>
  <si>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</si>
  <si>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</si>
  <si>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</si>
  <si>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</si>
  <si>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</si>
  <si>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</si>
  <si>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</si>
  <si>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</si>
  <si>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</si>
  <si>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</si>
  <si>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</si>
  <si>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</si>
  <si>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</si>
  <si>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</si>
  <si>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</si>
  <si>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</si>
  <si>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</si>
  <si>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</si>
  <si>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</si>
  <si>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</si>
  <si>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</si>
  <si>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</si>
  <si>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</si>
  <si>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</si>
  <si>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</si>
  <si>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</si>
  <si>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</si>
  <si>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</si>
  <si>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</si>
  <si>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</si>
  <si>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</si>
  <si>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</si>
  <si>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</si>
  <si>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</si>
  <si>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</si>
  <si>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</si>
  <si>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</si>
  <si>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</si>
  <si>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</si>
  <si>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</si>
  <si>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</si>
  <si>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</si>
  <si>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</si>
  <si>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</si>
  <si>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</si>
  <si>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</si>
  <si>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</si>
  <si>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</si>
  <si>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</si>
  <si>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</si>
  <si>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</si>
  <si>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</si>
  <si>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</si>
  <si>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</si>
  <si>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</si>
  <si>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</si>
  <si>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</si>
  <si>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</si>
  <si>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</si>
  <si>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</si>
  <si>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</si>
  <si>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</si>
  <si>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</si>
  <si>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</si>
  <si>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</si>
  <si>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</si>
  <si>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</si>
  <si>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</si>
  <si>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</si>
  <si>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</si>
  <si>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</si>
  <si>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</si>
  <si>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</si>
  <si>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</si>
  <si>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</si>
  <si>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</si>
  <si>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</si>
  <si>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</si>
  <si>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</si>
  <si>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</si>
  <si>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</si>
  <si>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</si>
  <si>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</si>
  <si>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</si>
  <si>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</si>
  <si>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</si>
  <si>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</si>
  <si>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</si>
  <si>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</si>
  <si>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</si>
  <si>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</si>
  <si>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</si>
  <si>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</si>
  <si>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</si>
  <si>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</si>
  <si>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</si>
  <si>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</si>
  <si>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</si>
  <si>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</si>
  <si>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</si>
  <si>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</si>
  <si>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</si>
  <si>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</si>
  <si>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</si>
  <si>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</si>
  <si>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</si>
  <si>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</si>
  <si>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</si>
  <si>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</si>
  <si>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</si>
  <si>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</si>
  <si>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</si>
  <si>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</si>
  <si>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</si>
  <si>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</si>
  <si>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</si>
  <si>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</si>
  <si>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</si>
  <si>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</si>
  <si>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</si>
  <si>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</si>
  <si>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</si>
  <si>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</si>
  <si>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</si>
  <si>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</si>
  <si>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</si>
  <si>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</si>
  <si>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</si>
  <si>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</si>
  <si>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</si>
  <si>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</si>
  <si>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</si>
  <si>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</si>
  <si>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</si>
  <si>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</si>
  <si>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</si>
  <si>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</si>
  <si>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</si>
  <si>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</si>
  <si>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</si>
  <si>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</si>
  <si>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</si>
  <si>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</si>
  <si>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</si>
  <si>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</si>
  <si>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</si>
  <si>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</si>
  <si>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</si>
  <si>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</si>
  <si>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</si>
  <si>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</si>
  <si>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</si>
  <si>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</si>
  <si>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</si>
  <si>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</si>
  <si>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</si>
  <si>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</si>
  <si>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</si>
  <si>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</si>
  <si>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</si>
  <si>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</si>
  <si>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</si>
  <si>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</si>
  <si>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</si>
  <si>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</si>
  <si>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</si>
  <si>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</si>
  <si>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</si>
  <si>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</si>
  <si>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</si>
  <si>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</si>
  <si>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</si>
  <si>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</si>
  <si>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</si>
  <si>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</si>
  <si>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</si>
  <si>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</si>
  <si>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</si>
  <si>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</si>
  <si>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</si>
  <si>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</si>
  <si>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</si>
  <si>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</si>
  <si>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</si>
  <si>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</si>
  <si>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</si>
  <si>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</si>
  <si>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</si>
  <si>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</si>
  <si>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</si>
  <si>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</si>
  <si>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</si>
  <si>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</si>
  <si>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</si>
  <si>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</si>
  <si>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</si>
  <si>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</si>
  <si>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</si>
  <si>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</si>
  <si>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</si>
  <si>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</si>
  <si>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</si>
  <si>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</si>
  <si>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</si>
  <si>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</si>
  <si>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</si>
  <si>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</si>
  <si>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</si>
  <si>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</si>
  <si>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</si>
  <si>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</si>
  <si>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</si>
  <si>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</si>
  <si>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</si>
  <si>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</si>
  <si>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</si>
  <si>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</si>
  <si>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</si>
  <si>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</si>
  <si>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</si>
  <si>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</si>
  <si>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</si>
  <si>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</si>
  <si>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</si>
  <si>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</si>
  <si>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</si>
  <si>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</si>
  <si>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</si>
  <si>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</si>
  <si>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</si>
  <si>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</si>
  <si>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</si>
  <si>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</si>
  <si>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</si>
  <si>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</si>
  <si>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</si>
  <si>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</si>
  <si>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</si>
  <si>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</si>
  <si>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</si>
  <si>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</si>
  <si>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</si>
  <si>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</si>
  <si>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</si>
  <si>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</si>
  <si>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</si>
  <si>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</si>
  <si>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</si>
  <si>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</si>
  <si>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</si>
  <si>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</si>
  <si>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</si>
  <si>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</si>
  <si>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</si>
  <si>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</si>
  <si>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5,3 х 23 х 2,2 см</t>
  </si>
  <si>
    <t>4,3 х 22,7 х 1,9 см</t>
  </si>
  <si>
    <t>11,5 х 19,5 х 9,5 см</t>
  </si>
  <si>
    <t>11,5 х 17 х 9,5 см</t>
  </si>
  <si>
    <t>10,5 х 19,8 х 7,5 см</t>
  </si>
  <si>
    <t>18х25х14 см / 23 см (с хвостом)</t>
  </si>
  <si>
    <t>18х25х14 см /23 см (с хвостом)</t>
  </si>
  <si>
    <t>16,5х20х14 см</t>
  </si>
  <si>
    <t>19,7х17,2х17/11,5 (с мягкими ушами/без) см</t>
  </si>
  <si>
    <t>13 х 14 х 9,8 см</t>
  </si>
  <si>
    <t>12,3х19х11 см</t>
  </si>
  <si>
    <t>14,5х19х8,8 см</t>
  </si>
  <si>
    <t>10х12х6,2</t>
  </si>
  <si>
    <t>15,2х15,5х5,1 см</t>
  </si>
  <si>
    <t>28х17х6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</si>
  <si>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</si>
  <si>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</si>
  <si>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</si>
  <si>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</si>
  <si>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</si>
  <si>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</si>
  <si>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</si>
  <si>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</si>
  <si>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</si>
  <si>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</si>
  <si>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</si>
  <si>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</si>
  <si>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</si>
  <si>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</si>
  <si>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</si>
  <si>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</si>
  <si>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</si>
  <si>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</si>
  <si>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</si>
  <si>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</si>
  <si>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</si>
  <si>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</si>
  <si>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</si>
  <si>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</si>
  <si>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</si>
  <si>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</si>
  <si>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</si>
  <si>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</si>
  <si>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</si>
  <si>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</si>
  <si>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</si>
  <si>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</si>
  <si>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</si>
  <si>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</si>
  <si>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</si>
  <si>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</si>
  <si>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</si>
  <si>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</si>
  <si>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</si>
  <si>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</si>
  <si>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</si>
  <si>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</si>
  <si>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</si>
  <si>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</si>
  <si>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</si>
  <si>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</si>
  <si>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</si>
  <si>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</si>
  <si>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</si>
  <si>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</si>
  <si>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16х13х10 см</t>
  </si>
  <si>
    <t>12х28х4,5 см</t>
  </si>
  <si>
    <t>11х11х11 см</t>
  </si>
  <si>
    <t>14,5х10х2,7 см</t>
  </si>
  <si>
    <t>14х18,5х6 см</t>
  </si>
  <si>
    <t>12,5х18х4 см</t>
  </si>
  <si>
    <t>15,5х13х4,5 см</t>
  </si>
  <si>
    <t>12х10х7,7 см</t>
  </si>
  <si>
    <t>16х38х15 см</t>
  </si>
  <si>
    <t>12,5х14,5х10 см</t>
  </si>
  <si>
    <t>8,2х10х7,7 см</t>
  </si>
  <si>
    <t>8,2х10,3х8,5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</si>
  <si>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</si>
  <si>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</si>
  <si>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</si>
  <si>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</si>
  <si>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</si>
  <si>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</si>
  <si>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</si>
  <si>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</si>
  <si>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</si>
  <si>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</si>
  <si>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</si>
  <si>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</si>
  <si>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</si>
  <si>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</si>
  <si>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</si>
  <si>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</si>
  <si>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</si>
  <si>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</si>
  <si>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</si>
  <si>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</si>
  <si>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</si>
  <si>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</si>
  <si>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</si>
  <si>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Сумма (руб.)</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</si>
  <si>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</si>
  <si>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</si>
  <si>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</si>
  <si>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</si>
  <si>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</si>
  <si>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</si>
  <si>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</si>
  <si>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</si>
  <si>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</si>
  <si>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</si>
  <si>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</si>
  <si>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</si>
  <si>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</si>
  <si>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</si>
  <si>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</si>
  <si>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</si>
  <si>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</si>
  <si>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</si>
  <si>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</si>
  <si>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</si>
  <si>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</si>
  <si>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</si>
  <si>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Веселый паровозик Желтый</t>
  </si>
  <si>
    <t>Алло, Енотик!(Смартфончики-зверята)</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</si>
  <si>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</si>
  <si>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</si>
  <si>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</si>
  <si>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</si>
  <si>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</si>
  <si>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</si>
  <si>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</si>
  <si>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</si>
  <si>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</si>
  <si>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</si>
  <si>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</si>
  <si>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</si>
  <si>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</si>
  <si>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</si>
  <si>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</si>
  <si>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</si>
  <si>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</si>
  <si>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</si>
  <si>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</si>
  <si>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</si>
  <si>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</si>
  <si>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</si>
  <si>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</si>
  <si>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</si>
  <si>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</si>
  <si>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</si>
  <si>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</si>
  <si>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</si>
  <si>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</si>
  <si>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</si>
  <si>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</si>
  <si>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</si>
  <si>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</si>
  <si>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</si>
  <si>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</si>
  <si>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</si>
  <si>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</si>
  <si>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</si>
  <si>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</si>
  <si>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</si>
  <si>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</si>
  <si>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</si>
  <si>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</si>
  <si>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</si>
  <si>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</si>
  <si>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</si>
  <si>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</si>
  <si>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</si>
  <si>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</si>
  <si>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</si>
  <si>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</si>
  <si>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</si>
  <si>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</si>
  <si>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</si>
  <si>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</si>
  <si>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</si>
  <si>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</si>
  <si>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</si>
  <si>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</si>
  <si>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</si>
  <si>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</si>
  <si>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</si>
  <si>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</si>
  <si>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</si>
  <si>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</si>
  <si>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</si>
  <si>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</si>
  <si>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</si>
  <si>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https://azbookvarik.ru/catalog/toys/skazki-i-pesenki-shchenka__6249/</t>
  </si>
  <si>
    <t>https://azbookvarik.ru/catalog/toys/skazki-i-pesenki-zaychika__6250/</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</si>
  <si>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</si>
  <si>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</si>
  <si>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</si>
  <si>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</si>
  <si>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</si>
  <si>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</si>
  <si>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</si>
  <si>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</si>
  <si>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</si>
  <si>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</si>
  <si>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</si>
  <si>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</si>
  <si>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</si>
  <si>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</si>
  <si>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</si>
  <si>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</si>
  <si>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</si>
  <si>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</si>
  <si>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</si>
  <si>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</si>
  <si>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</si>
  <si>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</si>
  <si>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</si>
  <si>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</si>
  <si>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</si>
  <si>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</si>
  <si>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</si>
  <si>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</si>
  <si>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</si>
  <si>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</si>
  <si>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</si>
  <si>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</si>
  <si>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</si>
  <si>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</si>
  <si>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</si>
  <si>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</si>
  <si>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</si>
  <si>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</si>
  <si>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</si>
  <si>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</si>
  <si>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</si>
  <si>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Размер упаковки: 15 х 25,5 х 5,6 см
Размер товара: 15 х 25,5 х 5,6 см</t>
  </si>
  <si>
    <t>https://azbookvarik.ru/catalog/toys/mikrofonchik-vesyelyy-kotyonok__6265/</t>
  </si>
  <si>
    <t>https://azbookvarik.ru/catalog/toys/mikrofonchik-vesyelyy-enotik__6266/</t>
  </si>
  <si>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</si>
  <si>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</si>
  <si>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</si>
  <si>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</si>
  <si>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</si>
  <si>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</si>
  <si>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</si>
  <si>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</si>
  <si>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</si>
  <si>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</si>
  <si>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</si>
  <si>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</si>
  <si>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</si>
  <si>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</si>
  <si>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</si>
  <si>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</si>
  <si>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</si>
  <si>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</si>
  <si>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</si>
  <si>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</si>
  <si>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</si>
  <si>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</si>
  <si>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</si>
  <si>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</si>
  <si>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</si>
  <si>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</si>
  <si>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</si>
  <si>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</si>
  <si>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</si>
  <si>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</si>
  <si>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</si>
  <si>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</si>
  <si>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</si>
  <si>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</si>
  <si>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</si>
  <si>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</si>
  <si>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</si>
  <si>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</si>
  <si>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</si>
  <si>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</si>
  <si>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</si>
  <si>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</si>
  <si>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</si>
  <si>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</si>
  <si>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</si>
  <si>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</si>
  <si>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</si>
  <si>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</si>
  <si>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</si>
  <si>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</si>
  <si>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</si>
  <si>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</si>
  <si>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</si>
  <si>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</si>
  <si>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</si>
  <si>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</si>
  <si>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</si>
  <si>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</si>
  <si>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</si>
  <si>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</si>
  <si>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</si>
  <si>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</si>
  <si>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</si>
  <si>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</si>
  <si>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</si>
  <si>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</si>
  <si>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</si>
  <si>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</si>
  <si>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</si>
  <si>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</si>
  <si>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</si>
  <si>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</si>
  <si>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</si>
  <si>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</si>
  <si>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</si>
  <si>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</si>
  <si>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</si>
  <si>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</si>
  <si>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</si>
  <si>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</si>
  <si>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</si>
  <si>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</si>
  <si>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</si>
  <si>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</si>
  <si>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</si>
  <si>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</si>
  <si>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</si>
  <si>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</si>
  <si>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</si>
  <si>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https://azbookvarik.ru/catalog/toys/dobrye-pesenki-biryuzovyy__4907/</t>
  </si>
  <si>
    <t>https://azbookvarik.ru/catalog/toys/dobrye-pesenki-oranzhevyy__4908/</t>
  </si>
  <si>
    <t>https://azbookvarik.ru/catalog/toys/poy-i-tantsuy-goluboy__4904/</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</si>
  <si>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</si>
  <si>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</si>
  <si>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</si>
  <si>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</si>
  <si>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</si>
  <si>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</si>
  <si>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</si>
  <si>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</si>
  <si>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</si>
  <si>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</si>
  <si>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</si>
  <si>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</si>
  <si>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</si>
  <si>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</si>
  <si>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</si>
  <si>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</si>
  <si>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</si>
  <si>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</si>
  <si>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</si>
  <si>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</si>
  <si>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</si>
  <si>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</si>
  <si>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</si>
  <si>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</si>
  <si>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</si>
  <si>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</si>
  <si>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</si>
  <si>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</si>
  <si>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</si>
  <si>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</si>
  <si>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</si>
  <si>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</si>
  <si>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</si>
  <si>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</si>
  <si>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</si>
  <si>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</si>
  <si>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</si>
  <si>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</si>
  <si>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https://azbookvarik.ru/catalog/toys/planshetik-azbuka-zveryat__5892/</t>
  </si>
  <si>
    <t>https://azbookvarik.ru/catalog/toys/planshetik-uchim-angliyskiy__5884/</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</si>
  <si>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</si>
  <si>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</si>
  <si>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</si>
  <si>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</si>
  <si>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</si>
  <si>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</si>
  <si>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</si>
  <si>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</si>
  <si>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</si>
  <si>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</si>
  <si>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</si>
  <si>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</si>
  <si>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</si>
  <si>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</si>
  <si>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</si>
  <si>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</si>
  <si>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</si>
  <si>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</si>
  <si>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</si>
  <si>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</si>
  <si>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</si>
  <si>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</si>
  <si>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</si>
  <si>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</si>
  <si>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</si>
  <si>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</si>
  <si>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</si>
  <si>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</si>
  <si>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</si>
  <si>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</si>
  <si>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</si>
  <si>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</si>
  <si>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</si>
  <si>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</si>
  <si>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</si>
  <si>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</si>
  <si>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</si>
  <si>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</si>
  <si>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</si>
  <si>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</si>
  <si>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</si>
  <si>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</si>
  <si>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</si>
  <si>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</si>
  <si>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</si>
  <si>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</si>
  <si>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</si>
  <si>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</si>
  <si>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</si>
  <si>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</si>
  <si>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</si>
  <si>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</si>
  <si>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</si>
  <si>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</si>
  <si>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</si>
  <si>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</si>
  <si>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</si>
  <si>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</si>
  <si>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</si>
  <si>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</si>
  <si>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</si>
  <si>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</si>
  <si>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</si>
  <si>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</si>
  <si>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</si>
  <si>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</si>
  <si>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</si>
  <si>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</si>
  <si>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</si>
  <si>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</si>
  <si>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</si>
  <si>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</si>
  <si>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</si>
  <si>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</si>
  <si>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</si>
  <si>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</si>
  <si>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</si>
  <si>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</si>
  <si>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</si>
  <si>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</si>
  <si>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</si>
  <si>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</si>
  <si>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</si>
  <si>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</si>
  <si>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</si>
  <si>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</si>
  <si>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</si>
  <si>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</si>
  <si>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</si>
  <si>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</si>
  <si>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</si>
  <si>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</si>
  <si>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</si>
  <si>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</si>
  <si>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</si>
  <si>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</si>
  <si>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</si>
  <si>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</si>
  <si>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https://azbookvarik.ru/catalog/toys/muzykalnyy-krasnyy-samosval__5081/</t>
  </si>
  <si>
    <t>https://azbookvarik.ru/catalog/toys/avtokran__5206/</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</si>
  <si>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</si>
  <si>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</si>
  <si>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</si>
  <si>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</si>
  <si>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</si>
  <si>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</si>
  <si>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</si>
  <si>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</si>
  <si>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</si>
  <si>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</si>
  <si>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</si>
  <si>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</si>
  <si>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</si>
  <si>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</si>
  <si>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</si>
  <si>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</si>
  <si>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</si>
  <si>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</si>
  <si>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</si>
  <si>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</si>
  <si>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</si>
  <si>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</si>
  <si>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</si>
  <si>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</si>
  <si>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</si>
  <si>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</si>
  <si>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</si>
  <si>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</si>
  <si>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</si>
  <si>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</si>
  <si>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</si>
  <si>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</si>
  <si>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</si>
  <si>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</si>
  <si>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</si>
  <si>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</si>
  <si>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</si>
  <si>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</si>
  <si>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</si>
  <si>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</si>
  <si>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</si>
  <si>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</si>
  <si>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</si>
  <si>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</si>
  <si>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</si>
  <si>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</si>
  <si>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</si>
  <si>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</si>
  <si>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</si>
  <si>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</si>
  <si>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</si>
  <si>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</si>
  <si>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</si>
  <si>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</si>
  <si>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</si>
  <si>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</si>
  <si>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</si>
  <si>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</si>
  <si>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</si>
  <si>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</si>
  <si>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</si>
  <si>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</si>
  <si>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</si>
  <si>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</si>
  <si>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</si>
  <si>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</si>
  <si>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</si>
  <si>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</si>
  <si>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</si>
  <si>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</si>
  <si>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</si>
  <si>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</si>
  <si>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</si>
  <si>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</si>
  <si>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</si>
  <si>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</si>
  <si>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</si>
  <si>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</si>
  <si>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</si>
  <si>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</si>
  <si>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</si>
  <si>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</si>
  <si>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https://azbookvarik.ru/catalog/toys/kotyenok-pianino-chudesenka__4825/</t>
  </si>
  <si>
    <t>https://azbookvarik.ru/catalog/toys/utyenok-pianino-chudesenka__4827/</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</si>
  <si>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</si>
  <si>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</si>
  <si>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</si>
  <si>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</si>
  <si>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</si>
  <si>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</si>
  <si>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</si>
  <si>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</si>
  <si>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</si>
  <si>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</si>
  <si>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</si>
  <si>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</si>
  <si>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</si>
  <si>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</si>
  <si>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</si>
  <si>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</si>
  <si>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</si>
  <si>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</si>
  <si>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</si>
  <si>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</si>
  <si>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</si>
  <si>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</si>
  <si>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</si>
  <si>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</si>
  <si>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</si>
  <si>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</si>
  <si>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</si>
  <si>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</si>
  <si>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</si>
  <si>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</si>
  <si>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</si>
  <si>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</si>
  <si>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</si>
  <si>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</si>
  <si>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</si>
  <si>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</si>
  <si>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</si>
  <si>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</si>
  <si>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</si>
  <si>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</si>
  <si>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</si>
  <si>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</si>
  <si>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</si>
  <si>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</si>
  <si>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</si>
  <si>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</si>
  <si>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</si>
  <si>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</si>
  <si>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</si>
  <si>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</si>
  <si>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</si>
  <si>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</si>
  <si>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</si>
  <si>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</si>
  <si>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</si>
  <si>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</si>
  <si>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</si>
  <si>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</si>
  <si>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https://azbookvarik.ru/catalog/books/petushok__3966/</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</si>
  <si>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</si>
  <si>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</si>
  <si>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</si>
  <si>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</si>
  <si>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</si>
  <si>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</si>
  <si>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</si>
  <si>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</si>
  <si>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</si>
  <si>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</si>
  <si>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</si>
  <si>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</si>
  <si>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</si>
  <si>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</si>
  <si>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</si>
  <si>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</si>
  <si>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Мишутка (Музыкальный брелок)</t>
  </si>
  <si>
    <t>Тигренок (Музыкальный брелок)</t>
  </si>
  <si>
    <t>Необычный Музыкальный брелок в виде забавного Мишутки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</si>
  <si>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</si>
  <si>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https://azbookvarik.ru/catalog/toys/muzykalnyy-brelok-mishutka__6268/</t>
  </si>
  <si>
    <t>Размер упаковки: 15 х 21 х 2,6 см
Размер товара: 7 х 15 х 2,5 см</t>
  </si>
  <si>
    <t>https://azbookvarik.ru/catalog/toys/muzykalnyy-brelok-tigryenok__6267/</t>
  </si>
  <si>
    <t>Тело человека (Планшетик)</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</si>
  <si>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</si>
  <si>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https://azbookvarik.ru/catalog/toys/planshetik-telo_cheloveka__5989/</t>
  </si>
  <si>
    <t>Размер упаковки: 24,3х23,6х1,6 см
Размер товара: 24х18,5 см</t>
  </si>
  <si>
    <t>Азбука Сказочка (Планшетик)</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</si>
  <si>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</si>
  <si>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https://azbookvarik.ru/catalog/toys/planshetik-azbuka-skazochka__5889/</t>
  </si>
  <si>
    <t>Размер упаковки: 18,9 х 29 х 1,6 см
Размер товара: 18,5 х 24 х 1,5 см</t>
  </si>
  <si>
    <t>Чудо-песенки (Мультиплеер с огоньками)</t>
  </si>
  <si>
    <t>Более 30 весёлых песенок и мелодий – в новом мультиплеере («Медвежонок – лучший друг», «Когда мои друзья со мной», «Вместе весело шагать», «По дороге с облаками» и др.). Нажимая на яркие кнопочки, малыш сможет слушать хиты и подпевать любимым героям, а также танцевать под диско-мелодии. Разноцветные огоньки на фигурных кнопочках мигают под музыку!
Мультиплеер с огоньками «Чудо-песенки» порадует своим ярким дизайном: он похож на настоящий «взрослый» смартфон. С такой игрушкой малыш будет занят надолго!</t>
  </si>
  <si>
    <t>https://azbookvarik.ru/catalog/toys/chudo-pesenki__5798/</t>
  </si>
  <si>
    <t>Размер упаковки: 13,2 х 22,7 х 2,2 см   Размер товара: 8 х 14,8 см</t>
  </si>
  <si>
    <t>Веселый колобок</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</si>
  <si>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</si>
  <si>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https://azbookvarik.ru/catalog/toys/vesyelyy-kolobok__345/</t>
  </si>
  <si>
    <t>Размер упаковки: 10,7х10х9 см
Размер товара: 8х8 см</t>
  </si>
  <si>
    <t>Караоке Чунга-чанга (Микрофон)</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</si>
  <si>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</si>
  <si>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https://azbookvarik.ru/catalog/toys/karaoke-chunga-changa__5416/</t>
  </si>
  <si>
    <t>Размер упаковки: 13,2х22,8х3,5 см
Размер товара: 5х15 см</t>
  </si>
  <si>
    <t>Микрофончики-зверята</t>
  </si>
  <si>
    <t>Брелоки</t>
  </si>
  <si>
    <t>Диско-шоу (Музыкальный смартфончик)</t>
  </si>
  <si>
    <t>3449</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</si>
  <si>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</si>
  <si>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Песенки В.Шаинского и др. (Музыкальный смартфончик)</t>
  </si>
  <si>
    <t>3450</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</si>
  <si>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</si>
  <si>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Заинька (Музыкальный смартфончик)</t>
  </si>
  <si>
    <t>3451</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</si>
  <si>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</si>
  <si>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 xml:space="preserve">Музыкальный молоточек Тук-тук </t>
  </si>
  <si>
    <t>3379</t>
  </si>
  <si>
    <t>Игрушка Музыкальный молоточек Тук-тук со звуковыми эффектами представляет собой яркий пластиковый молоточек с рельефной ручкой, забавной улыбающейся мордашкой и мигающим огоньком. При ударе молоточком</t>
  </si>
  <si>
    <t>Азбука в картинках (Обучающий планшет с карточками)</t>
  </si>
  <si>
    <t>3433</t>
  </si>
  <si>
    <t>Обучающий планшет с карточками Азбука в картинках - суперновинка от компании Азбукварик! С ней малыш не только легко запомнит буквы, нажимая на говорящие картинки, но и научиться их писать.
    Ребёно</t>
  </si>
  <si>
    <t>Привет, Львенок! (Телефончик Умняшка)</t>
  </si>
  <si>
    <t>3431</t>
  </si>
  <si>
    <t>Телефончик Умняшка «Привет, Львёнок!»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набират</t>
  </si>
  <si>
    <t>Привет, Мамонтенок! (Телефончик Умняшка)</t>
  </si>
  <si>
    <t>3432</t>
  </si>
  <si>
    <t>Телефончик Умняшка «Привет, Мамонтёнок!» непременно привлечёт малыша своим необычным видом и функциональностью. Ведь для современных детей это настоящий эксклюзив - говорить в специальную трубку, наби</t>
  </si>
  <si>
    <t>Совушкины сказки и песенки</t>
  </si>
  <si>
    <t>3435</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</si>
  <si>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</si>
  <si>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</si>
  <si>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</si>
  <si>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Размер упаковки: 12,7х16,5х12 см Размер товара: 9х9х9 см</t>
  </si>
  <si>
    <t>https://azbookvarik.ru/catalog/toys/zabavnyy-kolobok__5204/</t>
  </si>
  <si>
    <t>Размер упаковки:15 х 22,5 х 1,5 см Размер товара:7,3 x 15,3 x 13,5 см</t>
  </si>
  <si>
    <t>https://azbookvarik.ru/catalog/toys/muzykalnyy-smartfonchik-disko-shou__6273/</t>
  </si>
  <si>
    <t>https://azbookvarik.ru/catalog/toys/muzykalnyy-smartfonchik-pesenki-shainskogo__6274/</t>
  </si>
  <si>
    <t>https://azbookvarik.ru/catalog/toys/muzykalnyy-smartfonchik-zainka__6275/</t>
  </si>
  <si>
    <t>https://azbookvarik.ru/catalog/toys/muzykalnyy-molotochek-tuk-tuk__6214/</t>
  </si>
  <si>
    <t>Размер упаковки:  16,2 х 24 х 4,5 смРазмер товара: 9,1 х 17,1 х 4,3 см</t>
  </si>
  <si>
    <t>https://azbookvarik.ru/catalog/toys/planshetik-azbuka-v-kartinkakh__6269/</t>
  </si>
  <si>
    <t>Размер упаковки:  19,2 х 27,6 х 1,8 см Размер товара:18,8 х 24,2 х 1,7 см</t>
  </si>
  <si>
    <t>НОВИНКА 2026</t>
  </si>
  <si>
    <t>https://azbookvarik.ru/catalog/toys/telefonchik-umnyashka-privet-lvyenok__6270/</t>
  </si>
  <si>
    <t>Размер упаковки:  21 х 21 х 4,6 см Размер товара:  15,4 x 13,5 x 4,2 см</t>
  </si>
  <si>
    <t>https://azbookvarik.ru/catalog/toys/telefonchik_umnyashka_privet_mamontyonok__6271/</t>
  </si>
  <si>
    <t>https://azbookvarik.ru/catalog/toys/sovushkiny-skazki-i-pesenki__6276/</t>
  </si>
  <si>
    <t>Размер упаковки:  21 х 21 х 4 см Размер товара:  13,6 x 14 x 3,6 см</t>
  </si>
  <si>
    <t xml:space="preserve">Азбука в стихах (Планшетик)
</t>
  </si>
  <si>
    <t xml:space="preserve">2876
</t>
  </si>
  <si>
    <t xml:space="preserve">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
</t>
  </si>
  <si>
    <t xml:space="preserve">Спец цена </t>
  </si>
  <si>
    <t xml:space="preserve">Музыкальные первые знания (Умный планшетик)
</t>
  </si>
  <si>
    <t xml:space="preserve">3363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</si>
  <si>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
</t>
  </si>
  <si>
    <t xml:space="preserve">Планшетик Умная сказочка (Планшет)
</t>
  </si>
  <si>
    <t xml:space="preserve">1933
</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</si>
  <si>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</si>
  <si>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Первые знания малыша (Планшетик)
</t>
  </si>
  <si>
    <t xml:space="preserve">2871
</t>
  </si>
  <si>
    <t xml:space="preserve">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
</t>
  </si>
  <si>
    <t xml:space="preserve">Маленький эксперт (Планшетик)
</t>
  </si>
  <si>
    <t xml:space="preserve">3350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</si>
  <si>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</si>
  <si>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Песенки-умняшки (Мультиплеер с огоньками)
</t>
  </si>
  <si>
    <t xml:space="preserve">3365
</t>
  </si>
  <si>
    <t xml:space="preserve">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
</t>
  </si>
  <si>
    <t xml:space="preserve">Мои первые зверята (Мультиплеер с огоньками)
</t>
  </si>
  <si>
    <t xml:space="preserve">2014
</t>
  </si>
  <si>
    <t xml:space="preserve">Интерактивный мультиплеер «Мои первые зверята» - это отличная игрушка для первого знакомства с миром животных. При нажатии на кнопочки с изображениями зверюшек можно послушать песенки о них и узнать,
</t>
  </si>
  <si>
    <t xml:space="preserve">Веселый хит-парад (Мульти-пультик)
</t>
  </si>
  <si>
    <t xml:space="preserve">3415
</t>
  </si>
  <si>
    <t xml:space="preserve">"Мульти-пультик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
</t>
  </si>
  <si>
    <t xml:space="preserve">Диско-хиты (Мульти-пультик)
</t>
  </si>
  <si>
    <t xml:space="preserve">3416
</t>
  </si>
  <si>
    <t xml:space="preserve">"Мульти-пультик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
</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</si>
  <si>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«Я крутой!», «Зарядка», «Песня Гениального Сыщика», «Притворная песня Трубадура», «Дуэт Короля и Принцессы», «Страна игрушек»,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</si>
  <si>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</si>
  <si>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медведя», «Петушок и бобовое зёрнышко», «Волк и семеро козлят», «Бычок - смоляной бочок»). Ещё 5 известных сказок («Репка», «Гуси-лебеди», «Курочка Ряба», «Три поросёнка», «Колобок») по-новому зазвучат в виде песенок. Так же малыша непременно повеселят популярные песенки-потешки и весёлые мелодии со звуками зверят.
Нажимай на кнопочки – развивайся и веселись со сказочными персонажами!</t>
  </si>
  <si>
    <t>https://azbookvarik.ru/catalog/toys/govoryashchiy-planshetik-terem-teremok-i-drugie-skazki__6279/</t>
  </si>
  <si>
    <t>Размер упаковки: 22,2 х 28,7 х 1,8 см
Размер товара: 14,4 х 18,9 х 1,6 см</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</si>
  <si>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</si>
  <si>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«Три поросёнка», «Гуси-лебеди», «Курочка Ряба». Ещё 5 знакомых каждому сказок («Три медведя», «Волк и семеро козлят», «Теремок», «Заюшкина избушка», «По щучьему веленью») по-новому зазвучат в виде песенок.
  Так же малыша непременно порадуют популярные песенки-потешки и весёлые мелодии с забавными звуками.
  Просто нажимай на кнопочки – развивайся и веселись со сказочными персонажами!</t>
  </si>
  <si>
    <t>https://azbookvarik.ru/catalog/toys/govoryashchiy-planshetik-chudo-repka-i-drugie-skazki__6284/</t>
  </si>
  <si>
    <t>Сказки и песенки с Антошкой (Музыкальный планшетик)</t>
  </si>
  <si>
    <t>https://azbookvarik.ru/catalog/toys/muzykalnyy-planshetik-skazki-i-pesenki-s-antoshkoy__6281/</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</si>
  <si>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«Бычок-смоляной бочок», «Петушок и бобовое зёрнышко», «Коза-дереза», «Кот, петух и лиса».
По-новому, в виде песенок, зазвучат знакомые истории: «Теремок», «Репка», «Снегурочка» и другие.
Среди известных хитов «Ничего на свете лучше нету», «Чунга-чанга», «Пусть бегут неуклюже», «Частушки Бабок-Ёжек» и другие.
И, конечно, в планшетик вошли забавные потешки: «Антошка», «У медведя во бору», «Два весёлых гуся», «Сорока-сорока», «Идёт коза рогатая» и другие.
Всего 50 песенок, сказок и звуков! Каждая картинка говорит!
Музыкальный планшетик «Сказки и песенки с Антошкой» надолго займёт малыша, способствуя развитию его музыкальных способностей и речи.</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</si>
  <si>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</si>
  <si>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кнопочки-картинки.
Его ждут любимые сказки: «Три медведя», «Теремок», «Три поросёнка», «Репка». По-новому, в виде песенок, зазвучат знакомые истории: «Курочка Ряба», «Гуси-лебеди», «Заюшкина избушка», «Волк и семеро козлят», «Колобок».
Среди известных хитов «Песня Львёнка и Черепахи», «Облака», «Какой чудесный день!», «Песенка Мамонтёнка», «Танец маленьких утят» и другие.
И, конечно, в планшетик вошли забавные песенки про зверят и потешки: «Антошка», «Заинька, попляши!», «Мишка косолапый», «Петушок» и другие.
Всего 40 песенок, сказок и звуков! Каждая картинка говорит!
Музыкальный планшетик «Любимые сказки и песенки» надолго займёт малыша, способствуя развитию его музыкальных способностей и речи.</t>
  </si>
  <si>
    <t>https://azbookvarik.ru/catalog/toys/muzykalnyy-planshetik-lyubimye-skazki-i-pesenki__6282/</t>
  </si>
  <si>
    <t>Веселая зооазбука (Говорящий планшетик)</t>
  </si>
  <si>
    <t>https://azbookvarik.ru/catalog/toys/govoryashchiy-planshetik-vesyelaya-zooazbuka__6285/</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</si>
  <si>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познавательные игры: «Прятки с буквами», «Весёлые голоса», «Загадки Львёнка». Послушает песенки про буквы и любимые песенки-хиты: «Песня Львёнка и Черепахи», «Облака», «Песенка о жирафе», «Человек собаке друг», «Чунга-чанга», «Весёлая карусель» и другие.
Всего в этом компактном планшетике 120 звуков, букв, слов, 100 вопросов и более 40 песенок!
Играть, развиваться, учиться просто и увлекательно с новым Говорящим планшетиком «Весёлая зооазбука».</t>
  </si>
  <si>
    <t>Первые уроки со зверятами (Говорящий планшет</t>
  </si>
  <si>
    <t>https://azbookvarik.ru/catalog/toys/govoryashchiy-planshetik-pervye-uroki-so-zveryatami__6286/</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</si>
  <si>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Нажимая на кнопочки, ребёнок в увлекательной форме познакомится с цифрами, формами, цветами и животными.
А для развития музыкальных и творческих способностей в планшетике собрано более 20 песенок! Среди них известные хиты: «Антошка», «Песенка Мамонтёнка», «Облака», «Танец маленьких утят» и другие, а также песенки о зверятах. Кроме того, в режиме «Волшебное пианино» ребёнок сможет сыграть 10 известных мелодий сам!
Увлекательные игры «Викторина со зверятами», «Весёлая считалочка», «Угадай песенку» помогут закрепить знания, весело и с пользой провести время.</t>
  </si>
  <si>
    <t>https://azbookvarik.ru/catalog/toys/govoryashchiy-planshetik-malysham-o-zveryatakh__6287/</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</si>
  <si>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животных фермы, леса, саванны, джунглей, полюсов. А также послушает их звуки.
А ещё в планшетике 4 познавательные игры. Отвечая на вопросы в них, малыш научится узнавать зверюшек по голосам, разгадывать загадки и даже потренирует память в игре «Найди по порядку».
5 весёлых песенок-хитов («Песня Львёнка и Черепахи», «Чунга-чанга», «Танец маленьких утят», «По секрету всему свету», «Ничего на свете лучше нету») не дадут заскучать никому!
Говорящий планшетик «Малышам о зверятах» надолго и с пользой займёт малыша, развивая его кругозор, мышление, память и даже музыкальные способности.</t>
  </si>
  <si>
    <t>Малышам о зверятах (Говорящий планшетик)</t>
  </si>
  <si>
    <t>https://azbookvarik.ru/catalog/toys/multi-pultik-vesyelyy-khit-parad__6277/</t>
  </si>
  <si>
    <t>https://azbookvarik.ru/catalog/toys/multi-pultik-vesyelyy-disko-hity__6278/</t>
  </si>
  <si>
    <t>https://azbookvarik.ru/catalog/toys/moi-pervye-zveryata__5797/</t>
  </si>
  <si>
    <t>https://azbookvarik.ru/catalog/toys/multipleer-s-ogonkami-pesenki-umnyashki__5988/</t>
  </si>
  <si>
    <t>https://azbookvarik.ru/catalog/toys/planshetik_malenkij_ekspert__5993/</t>
  </si>
  <si>
    <t>https://azbookvarik.ru/catalog/toys/planshetik-pervye-znaniya-malysha__5894/</t>
  </si>
  <si>
    <t>https://azbookvarik.ru/catalog/toys/planshetik-umnaya-skazochka__5896/</t>
  </si>
  <si>
    <t>https://azbookvarik.ru/catalog/toys/umnyj_planshetik_muzykalnye_pervye_znaniya__6231/</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</si>
  <si>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</si>
  <si>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</si>
  <si>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https://azbookvarik.ru/catalog/toys/luchshie-druzya__5792/</t>
  </si>
  <si>
    <t>1985</t>
  </si>
  <si>
    <t>Друзья мультяшки (Мультиплеер с огоньками)</t>
  </si>
  <si>
    <t>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t>
  </si>
  <si>
    <t>https://azbookvarik.ru/catalog/toys/druzya-multyashki__5791/</t>
  </si>
  <si>
    <t>2015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</si>
  <si>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</si>
  <si>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</si>
  <si>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https://azbookvarik.ru/catalog/toys/vot-tak-syurpriz__5795/</t>
  </si>
  <si>
    <r>
      <rPr>
        <b/>
        <sz val="8"/>
        <rFont val="Arial"/>
        <family val="2"/>
        <charset val="204"/>
      </rPr>
      <t>Подчуфарова Юлия</t>
    </r>
    <r>
      <rPr>
        <sz val="8"/>
        <rFont val="Arial"/>
        <family val="2"/>
        <charset val="204"/>
      </rPr>
      <t xml:space="preserve">
Ведущий менеджер отдела продаж ТД «Азбукварик»
моб. 8-903-553-87-05
сайт:www.azbookvarik.ru
</t>
    </r>
    <r>
      <rPr>
        <b/>
        <sz val="8"/>
        <rFont val="Arial"/>
        <family val="2"/>
        <charset val="204"/>
      </rPr>
      <t>e-mail: julia.p@azbookvarik.ru</t>
    </r>
    <r>
      <rPr>
        <sz val="8"/>
        <rFont val="Arial"/>
        <family val="2"/>
        <charset val="204"/>
      </rPr>
      <t xml:space="preserve">
</t>
    </r>
  </si>
  <si>
    <t xml:space="preserve"> ХИТ!</t>
  </si>
  <si>
    <t xml:space="preserve">НОВИНКИ 2026г. </t>
  </si>
  <si>
    <t>3426</t>
  </si>
  <si>
    <t>3428</t>
  </si>
  <si>
    <t>3429</t>
  </si>
  <si>
    <t>Азбука мультяшек (Говорящий планшетик)</t>
  </si>
  <si>
    <t>Чудо-Азбука в стихах (Говорящий планшетик)</t>
  </si>
  <si>
    <t>Сказочная азбука (Говорящий планшетик)</t>
  </si>
  <si>
    <t>С Говорящим планшетиком «Азбука мультяшек» малыш легко выучит алфавит! В этом ему помогут любимые мультяшки: Мамонтёнок, Львёнок, Енотик и другие. Каждой букве в этом планшетике соответствует красочна</t>
  </si>
  <si>
    <t xml:space="preserve">Говорящий планшетик «Чудо-Азбука в стихах» - это по-настоящему чудесный гаджет для первого знакомства с буквами. Нажимая на красочные кнопочки-картинки в режимах «Буквы» и «Звуки», малыш выучит буквы </t>
  </si>
  <si>
    <t>С Говорящим планшетиком «Сказочная азбука» малыш выучит буквы русского алфавита как по волшебству – просто и весело! В этом ему помогут сказочные герои.
Каждой букве в планшетике соответствует красочн</t>
  </si>
  <si>
    <t>389,00</t>
  </si>
  <si>
    <t>https://azbookvarik.ru/catalog/toys/govoryashchiy-planshetik-azbuka-multyashek__6280/</t>
  </si>
  <si>
    <t>https://azbookvarik.ru/catalog/toys/govoryashchiy-planshetik-chudo-azbuka-v-stikhakh__6288/</t>
  </si>
  <si>
    <t xml:space="preserve">Размер упаковки: 
Размер товара: </t>
  </si>
  <si>
    <t>Размер упаковки:  22,2 х 28, 7 х 1,8 см
Размер товара:  14,4 х 18,9 х 1,6 см</t>
  </si>
  <si>
    <t>https://azbookvarik.ru/catalog/toys/govoryashchiy-planshetik-skazochnaya-azbuka__6283/</t>
  </si>
  <si>
    <t>Размер упаковки: 15 х 22,5 х 2,7 см
Размер товара: 6,1 x 15,5 x 2,6 см</t>
  </si>
  <si>
    <t>Размер упаковки: 13,2 х 22,7 х 2,2 см
Размер товара:  8 х 14,8 см</t>
  </si>
  <si>
    <t>Размер упаковки: 24,7 х 24 х 1,7 см
Размер товара: 24,3 х 18,7 х 1,6 см</t>
  </si>
  <si>
    <t>Размер упаковки: 18,8 х 29,2 х 1,6 см
Размер товара: 18,5 х 24 х 1,5 см</t>
  </si>
  <si>
    <t>Размер упаковки:  19,2 х 29,3 х 1,8 см
Размер товара: 19 х 24,3 см</t>
  </si>
  <si>
    <t>Размер упаковки:  22,1 х 28,6 х 1,8 см
Размер товара:  13,2 х 20,2 х 1,6 см</t>
  </si>
  <si>
    <t xml:space="preserve">8,8х4,5х6,3 см </t>
  </si>
  <si>
    <t xml:space="preserve">     Прайс июнь 2026г.</t>
  </si>
  <si>
    <t>Пианино Веселые друзья</t>
  </si>
  <si>
    <t>Пианино «Веселые друзья» станет лучшим подарком! Ведь с ней ребенок будет постигать прекрасное, учиться слушать музыку и сам играть мелодии вместе с веселыми зверятами – Фантиками: львенком Лёвой, сло</t>
  </si>
  <si>
    <t>https://azbookvarik.ru/catalog/toys/pianino-veselye-druzya__5274/</t>
  </si>
  <si>
    <t>Пианино Любимые песенки (красное)</t>
  </si>
  <si>
    <t>Пианино Любимые песенки (желтое)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</si>
  <si>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(«Добрый жук», «Облака», «Песня Львё</t>
  </si>
  <si>
    <t>Размер упаковки: 34*16,5*4,5 см
Размер товара: 30.4х16,4х2 см</t>
  </si>
  <si>
    <t>https://azbookvarik.ru/catalog/toys/pianino-lyubimye-pesenki-krasnoe__6292/</t>
  </si>
  <si>
    <t>Размер упаковки: 22,5х20,5х3,5 см
Размер товара: 22х11х3,3 см</t>
  </si>
  <si>
    <t>https://azbookvarik.ru/catalog/toys/pianino-lyubimye-pesenki-zheltoe__6291/</t>
  </si>
  <si>
    <t>Песенки мультяшек (голубая) (Музыкальная колонка)</t>
  </si>
  <si>
    <t>Песенки мультяшек (розовая) (Музыкальная колонка)</t>
  </si>
  <si>
    <t>https://azbookvarik.ru/catalog/toys/muzykalnaya-kolonka-pesenki-multyashek-rozovaya__6294/</t>
  </si>
  <si>
    <t>Размер упаковки:    22х15,7х9 см
Размер товара: 15,2 х 8,1 х 7,8 см</t>
  </si>
  <si>
    <t>https://azbookvarik.ru/catalog/toys/muzykalnye-umnye-chasiki__6289/</t>
  </si>
  <si>
    <t xml:space="preserve">Музыкальные умные часики </t>
  </si>
  <si>
    <t>Музыкальные умные часики – компактная развивающая игрушка для любознательных дошколят.
Передвигая стрелочки и нажимая на кнопочки циферблата, ребёнок не только выучит цифры, но и научится определять время по часам.  
Каждому положению стрелочек соответствует весёлая песенка или сказка. Среди них такие хиты, как «Чунга-чанга», «Весёлая карусель», «Танец маленьких утят» и другие. Вместе с ними малышу предлагаются разные активности. Так Музыкальные умные часики легко формируют у ребёнка здоровые привычки: делать зарядку, чистить зубки, завтракать или вовремя ложиться спать.
В режиме игры малыш с удовольствием будет отвечать на простые вопросы, закрепляя полученные знания.
А забавные звуки часиков и яркие огоньки сделают игру ещё интереснее.
Игрушку удобно брать с собой благодаря эргономичной ручке. А две устойчивые ножки позволяют поставить её вертикально. Для удобства передвижения в стрелочках есть отверстия по размеру детских пальчиков.
Музыкальные умные часики развивают познавательные способности, мелкую моторику, слуховое и эмоциональное восприятие малыша. Играть и учиться с ними просто и весело!</t>
  </si>
  <si>
    <t>Размер упаковки:  21,2 х 21,2 х 4,2 см
Размер товара:  12,4 х 15 х 3см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</si>
</sst>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28"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sz val="11"/>
      <color theme="1"/>
      <name val="Calibri"/>
      <family val="2"/>
      <scheme val="minor"/>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
      <sz val="8"/>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C000"/>
        <bgColor indexed="64"/>
      </patternFill>
    </fill>
  </fills>
  <borders count="24">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
      <left/>
      <right/>
      <top/>
      <bottom style="mediumDashed">
        <color rgb="FFBFBFBF"/>
      </bottom>
      <diagonal/>
    </border>
    <border>
      <left style="thin">
        <color rgb="FF7D8AB9"/>
      </left>
      <right/>
      <top style="thin">
        <color rgb="FF7D8AB9"/>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5" fillId="0" borderId="0"/>
    <xf numFmtId="0" fontId="7" fillId="0" borderId="0"/>
    <xf numFmtId="0" fontId="23" fillId="0" borderId="0" applyNumberFormat="0" applyFill="0" applyBorder="0" applyAlignment="0" applyProtection="0"/>
  </cellStyleXfs>
  <cellXfs count="193">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7" xfId="0" applyBorder="1" applyAlignment="1">
      <alignment horizontal="center" vertical="center" wrapText="1"/>
    </xf>
    <xf numFmtId="0" fontId="11" fillId="0" borderId="0" xfId="0" applyFont="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2" fontId="0" fillId="0" borderId="6" xfId="0" applyNumberFormat="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2" fontId="0" fillId="0" borderId="7" xfId="0" applyNumberFormat="1" applyBorder="1" applyAlignment="1">
      <alignment horizontal="center" vertical="center" wrapText="1"/>
    </xf>
    <xf numFmtId="2" fontId="12" fillId="0" borderId="6" xfId="0" applyNumberFormat="1" applyFont="1" applyBorder="1" applyAlignment="1">
      <alignment horizontal="center" vertical="center" wrapText="1"/>
    </xf>
    <xf numFmtId="1" fontId="0" fillId="0" borderId="11" xfId="0" applyNumberFormat="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2" fontId="0" fillId="0" borderId="11" xfId="0" applyNumberFormat="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0" fontId="3" fillId="4" borderId="0" xfId="0" applyFont="1" applyFill="1" applyAlignment="1">
      <alignment horizontal="center" vertical="center" wrapText="1" shrinkToFit="1"/>
    </xf>
    <xf numFmtId="0" fontId="10" fillId="5" borderId="0" xfId="0" applyFont="1" applyFill="1" applyAlignment="1">
      <alignment horizontal="center" vertical="center" wrapText="1" shrinkToFit="1"/>
    </xf>
    <xf numFmtId="0" fontId="0" fillId="0" borderId="0" xfId="0" applyAlignment="1">
      <alignment horizontal="center" vertical="center"/>
    </xf>
    <xf numFmtId="0" fontId="0" fillId="0" borderId="11" xfId="0" applyBorder="1" applyAlignment="1">
      <alignment horizontal="center" vertical="center" wrapText="1"/>
    </xf>
    <xf numFmtId="0" fontId="4" fillId="3" borderId="0" xfId="0" applyFont="1" applyFill="1" applyAlignment="1">
      <alignment vertical="center" wrapText="1"/>
    </xf>
    <xf numFmtId="0" fontId="2" fillId="2" borderId="1" xfId="0" applyFont="1" applyFill="1" applyBorder="1" applyAlignment="1">
      <alignment horizontal="left" vertical="top" wrapText="1"/>
    </xf>
    <xf numFmtId="0" fontId="3" fillId="0" borderId="0" xfId="0" applyFont="1" applyAlignment="1">
      <alignment horizontal="center" vertical="center" wrapText="1" shrinkToFit="1"/>
    </xf>
    <xf numFmtId="0" fontId="0" fillId="0" borderId="0" xfId="0" applyAlignment="1">
      <alignment wrapText="1"/>
    </xf>
    <xf numFmtId="0" fontId="3" fillId="0" borderId="0" xfId="0" applyFont="1" applyAlignment="1">
      <alignment horizontal="left" wrapText="1"/>
    </xf>
    <xf numFmtId="0" fontId="2" fillId="2" borderId="2" xfId="0" applyFont="1" applyFill="1" applyBorder="1" applyAlignment="1">
      <alignment horizontal="center" vertical="center" wrapText="1"/>
    </xf>
    <xf numFmtId="0" fontId="0" fillId="6" borderId="0" xfId="0" applyFill="1" applyAlignment="1">
      <alignment horizontal="left"/>
    </xf>
    <xf numFmtId="0" fontId="1" fillId="6" borderId="0" xfId="0" applyFont="1" applyFill="1" applyAlignment="1">
      <alignment horizontal="left"/>
    </xf>
    <xf numFmtId="0" fontId="4" fillId="6" borderId="10" xfId="0" applyFont="1" applyFill="1" applyBorder="1" applyAlignment="1">
      <alignment vertical="center" wrapText="1"/>
    </xf>
    <xf numFmtId="1" fontId="0" fillId="6" borderId="5" xfId="0" applyNumberFormat="1" applyFill="1" applyBorder="1" applyAlignment="1">
      <alignment horizontal="left" vertical="top" wrapText="1"/>
    </xf>
    <xf numFmtId="0" fontId="4" fillId="6" borderId="0" xfId="0" applyFont="1" applyFill="1" applyAlignment="1">
      <alignment vertical="center" wrapText="1"/>
    </xf>
    <xf numFmtId="1" fontId="0" fillId="6" borderId="5" xfId="0" applyNumberFormat="1" applyFill="1" applyBorder="1" applyAlignment="1">
      <alignment horizontal="center" vertical="center" wrapText="1"/>
    </xf>
    <xf numFmtId="0" fontId="0" fillId="6" borderId="11" xfId="0" applyFill="1" applyBorder="1" applyAlignment="1">
      <alignment horizontal="center" vertical="center" wrapText="1"/>
    </xf>
    <xf numFmtId="0" fontId="0" fillId="6" borderId="7" xfId="0" applyFill="1" applyBorder="1" applyAlignment="1">
      <alignment horizontal="center" vertical="center" wrapText="1"/>
    </xf>
    <xf numFmtId="1" fontId="0" fillId="6" borderId="11" xfId="0" applyNumberFormat="1" applyFill="1" applyBorder="1" applyAlignment="1">
      <alignment horizontal="center" vertical="center" wrapText="1"/>
    </xf>
    <xf numFmtId="1" fontId="0" fillId="6" borderId="7" xfId="0" applyNumberFormat="1" applyFill="1" applyBorder="1" applyAlignment="1">
      <alignment horizontal="center" vertical="center" wrapText="1"/>
    </xf>
    <xf numFmtId="1" fontId="0" fillId="6" borderId="7"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shrinkToFit="1"/>
    </xf>
    <xf numFmtId="1" fontId="0" fillId="6" borderId="5" xfId="0" applyNumberFormat="1" applyFill="1" applyBorder="1" applyAlignment="1">
      <alignment horizontal="center" vertical="center" wrapText="1" shrinkToFit="1"/>
    </xf>
    <xf numFmtId="1" fontId="0" fillId="6" borderId="11" xfId="0" applyNumberFormat="1" applyFill="1" applyBorder="1" applyAlignment="1">
      <alignment horizontal="center" vertical="center" wrapText="1" shrinkToFit="1"/>
    </xf>
    <xf numFmtId="1" fontId="0" fillId="6" borderId="6" xfId="0" applyNumberFormat="1" applyFill="1" applyBorder="1" applyAlignment="1">
      <alignment horizontal="center" vertical="center" wrapText="1"/>
    </xf>
    <xf numFmtId="0" fontId="3" fillId="6" borderId="7" xfId="0" applyFont="1" applyFill="1" applyBorder="1" applyAlignment="1">
      <alignment horizontal="center" vertical="center" wrapText="1"/>
    </xf>
    <xf numFmtId="2" fontId="0" fillId="6" borderId="6" xfId="0" applyNumberFormat="1" applyFill="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wrapText="1"/>
    </xf>
    <xf numFmtId="2" fontId="0" fillId="0" borderId="0" xfId="0" applyNumberFormat="1" applyAlignment="1">
      <alignment horizontal="left" wrapText="1"/>
    </xf>
    <xf numFmtId="2" fontId="18" fillId="0" borderId="5" xfId="0" applyNumberFormat="1" applyFont="1" applyBorder="1" applyAlignment="1">
      <alignment horizontal="center" vertical="center" wrapText="1"/>
    </xf>
    <xf numFmtId="0" fontId="19" fillId="3" borderId="10" xfId="0" applyFont="1" applyFill="1" applyBorder="1" applyAlignment="1">
      <alignment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Border="1" applyAlignment="1">
      <alignment horizontal="center" vertical="center" wrapText="1"/>
    </xf>
    <xf numFmtId="0" fontId="19" fillId="3" borderId="0" xfId="0" applyFont="1" applyFill="1" applyAlignment="1">
      <alignment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0" fillId="3" borderId="3" xfId="0" applyFont="1" applyFill="1" applyBorder="1" applyAlignment="1">
      <alignment horizontal="center" vertical="center" wrapText="1" indent="4"/>
    </xf>
    <xf numFmtId="0" fontId="5" fillId="0" borderId="0" xfId="0" applyFont="1" applyAlignment="1">
      <alignment horizontal="center"/>
    </xf>
    <xf numFmtId="2" fontId="0" fillId="0" borderId="0" xfId="0" applyNumberFormat="1" applyAlignment="1">
      <alignment horizontal="center" vertical="center"/>
    </xf>
    <xf numFmtId="2" fontId="0" fillId="6" borderId="0" xfId="0" applyNumberFormat="1" applyFill="1" applyAlignment="1">
      <alignment horizontal="center" vertical="center"/>
    </xf>
    <xf numFmtId="1" fontId="7" fillId="0" borderId="17" xfId="6" applyNumberFormat="1" applyBorder="1" applyAlignment="1">
      <alignment horizontal="center" vertical="center" wrapText="1"/>
    </xf>
    <xf numFmtId="1" fontId="7" fillId="0" borderId="17" xfId="6" applyNumberFormat="1" applyBorder="1" applyAlignment="1">
      <alignment horizontal="left" vertical="top" wrapText="1"/>
    </xf>
    <xf numFmtId="0" fontId="7" fillId="0" borderId="17" xfId="6" applyBorder="1" applyAlignment="1">
      <alignment horizontal="center" vertical="center" wrapText="1"/>
    </xf>
    <xf numFmtId="164" fontId="7" fillId="0" borderId="17" xfId="6" applyNumberFormat="1" applyBorder="1" applyAlignment="1">
      <alignment horizontal="right" vertical="top" wrapText="1"/>
    </xf>
    <xf numFmtId="0" fontId="16" fillId="0" borderId="17" xfId="6" applyFont="1" applyBorder="1" applyAlignment="1">
      <alignment horizontal="center" vertical="center" wrapText="1"/>
    </xf>
    <xf numFmtId="1" fontId="16" fillId="0" borderId="18" xfId="0" applyNumberFormat="1" applyFont="1" applyBorder="1" applyAlignment="1">
      <alignment horizontal="center" vertical="center" wrapText="1"/>
    </xf>
    <xf numFmtId="2" fontId="7" fillId="0" borderId="17" xfId="6" applyNumberFormat="1" applyBorder="1" applyAlignment="1">
      <alignment horizontal="center" vertical="center" wrapText="1"/>
    </xf>
    <xf numFmtId="1" fontId="16" fillId="0" borderId="10" xfId="0" applyNumberFormat="1" applyFont="1" applyBorder="1" applyAlignment="1">
      <alignment horizontal="center" vertical="center" wrapText="1"/>
    </xf>
    <xf numFmtId="0" fontId="17"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1" fontId="0" fillId="0" borderId="18" xfId="0" applyNumberFormat="1" applyBorder="1" applyAlignment="1">
      <alignment horizontal="center" vertical="center" wrapText="1"/>
    </xf>
    <xf numFmtId="1" fontId="0" fillId="0" borderId="18" xfId="0" applyNumberFormat="1" applyBorder="1" applyAlignment="1">
      <alignment horizontal="left" vertical="top" wrapText="1"/>
    </xf>
    <xf numFmtId="0" fontId="0" fillId="0" borderId="18" xfId="0" applyBorder="1" applyAlignment="1">
      <alignment horizontal="center" vertical="center" wrapText="1"/>
    </xf>
    <xf numFmtId="1" fontId="7" fillId="0" borderId="17" xfId="6" applyNumberFormat="1" applyBorder="1" applyAlignment="1">
      <alignment horizontal="center" vertical="center" wrapText="1" indent="4"/>
    </xf>
    <xf numFmtId="0" fontId="22" fillId="0" borderId="0" xfId="0" applyFont="1" applyAlignment="1">
      <alignment horizontal="center" vertical="center" wrapText="1"/>
    </xf>
    <xf numFmtId="0" fontId="2" fillId="2" borderId="0" xfId="0" applyFont="1" applyFill="1" applyAlignment="1">
      <alignment horizontal="center" vertical="center" wrapText="1"/>
    </xf>
    <xf numFmtId="1" fontId="0" fillId="6" borderId="18" xfId="0" applyNumberFormat="1" applyFill="1" applyBorder="1" applyAlignment="1">
      <alignment horizontal="center" vertical="center" wrapText="1"/>
    </xf>
    <xf numFmtId="1" fontId="0" fillId="6" borderId="18" xfId="0" applyNumberFormat="1" applyFill="1" applyBorder="1" applyAlignment="1">
      <alignment horizontal="left" vertical="top" wrapText="1"/>
    </xf>
    <xf numFmtId="164" fontId="0" fillId="6" borderId="5" xfId="0" applyNumberFormat="1" applyFill="1" applyBorder="1" applyAlignment="1">
      <alignment horizontal="right" vertical="top" wrapText="1"/>
    </xf>
    <xf numFmtId="0" fontId="0" fillId="6" borderId="5" xfId="0" applyFill="1" applyBorder="1" applyAlignment="1">
      <alignment horizontal="center" vertical="center" wrapText="1"/>
    </xf>
    <xf numFmtId="0" fontId="0" fillId="6" borderId="18" xfId="0" applyFill="1" applyBorder="1" applyAlignment="1">
      <alignment horizontal="center" vertical="center" wrapText="1"/>
    </xf>
    <xf numFmtId="2" fontId="9" fillId="6" borderId="5" xfId="0" applyNumberFormat="1" applyFont="1" applyFill="1" applyBorder="1" applyAlignment="1">
      <alignment horizontal="center" vertical="center" wrapText="1"/>
    </xf>
    <xf numFmtId="4" fontId="21" fillId="6" borderId="5" xfId="0" applyNumberFormat="1" applyFont="1" applyFill="1" applyBorder="1" applyAlignment="1">
      <alignment horizontal="center" vertical="center" wrapText="1"/>
    </xf>
    <xf numFmtId="2" fontId="0" fillId="6" borderId="5" xfId="0" applyNumberFormat="1" applyFill="1" applyBorder="1" applyAlignment="1">
      <alignment horizontal="center" vertical="center" wrapText="1"/>
    </xf>
    <xf numFmtId="0" fontId="3" fillId="6" borderId="5" xfId="0" applyFont="1" applyFill="1" applyBorder="1" applyAlignment="1">
      <alignment horizontal="center" vertical="center" wrapText="1"/>
    </xf>
    <xf numFmtId="4" fontId="21" fillId="6" borderId="0" xfId="0" applyNumberFormat="1" applyFont="1" applyFill="1"/>
    <xf numFmtId="4" fontId="21" fillId="6"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3" fillId="0" borderId="0" xfId="7" applyFill="1" applyAlignment="1">
      <alignment horizontal="center" vertical="center" wrapText="1"/>
    </xf>
    <xf numFmtId="2" fontId="18" fillId="6" borderId="5" xfId="0" applyNumberFormat="1" applyFont="1" applyFill="1" applyBorder="1" applyAlignment="1">
      <alignment horizontal="center" vertical="center" wrapText="1"/>
    </xf>
    <xf numFmtId="0" fontId="7" fillId="6" borderId="17" xfId="6" applyFill="1" applyBorder="1" applyAlignment="1">
      <alignment horizontal="center" vertical="center" wrapText="1"/>
    </xf>
    <xf numFmtId="2" fontId="12" fillId="6" borderId="5" xfId="0" applyNumberFormat="1" applyFont="1" applyFill="1" applyBorder="1" applyAlignment="1">
      <alignment horizontal="center" vertical="center" wrapText="1"/>
    </xf>
    <xf numFmtId="1" fontId="0" fillId="6" borderId="6" xfId="0" applyNumberFormat="1" applyFill="1" applyBorder="1" applyAlignment="1">
      <alignment horizontal="left" vertical="top" wrapText="1"/>
    </xf>
    <xf numFmtId="0" fontId="3" fillId="6" borderId="6" xfId="0" applyFont="1" applyFill="1" applyBorder="1" applyAlignment="1">
      <alignment horizontal="center" vertical="center" wrapText="1"/>
    </xf>
    <xf numFmtId="164" fontId="0" fillId="6" borderId="6" xfId="0" applyNumberFormat="1" applyFill="1" applyBorder="1" applyAlignment="1">
      <alignment horizontal="right" vertical="top" wrapText="1"/>
    </xf>
    <xf numFmtId="0" fontId="0" fillId="6" borderId="6" xfId="0" applyFill="1" applyBorder="1" applyAlignment="1">
      <alignment horizontal="center" vertical="center" wrapText="1"/>
    </xf>
    <xf numFmtId="2" fontId="9" fillId="6" borderId="6" xfId="0" applyNumberFormat="1" applyFont="1" applyFill="1" applyBorder="1" applyAlignment="1">
      <alignment horizontal="center" vertical="center" wrapText="1"/>
    </xf>
    <xf numFmtId="2" fontId="18" fillId="6" borderId="6" xfId="0" applyNumberFormat="1" applyFont="1" applyFill="1" applyBorder="1" applyAlignment="1">
      <alignment horizontal="center" vertical="center" wrapText="1"/>
    </xf>
    <xf numFmtId="1" fontId="0" fillId="6" borderId="7" xfId="0" applyNumberFormat="1" applyFill="1" applyBorder="1" applyAlignment="1">
      <alignment horizontal="left" vertical="top" wrapText="1"/>
    </xf>
    <xf numFmtId="164" fontId="0" fillId="6" borderId="7" xfId="0" applyNumberFormat="1" applyFill="1" applyBorder="1" applyAlignment="1">
      <alignment horizontal="right" vertical="top" wrapText="1"/>
    </xf>
    <xf numFmtId="2" fontId="9" fillId="6" borderId="7"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9" fillId="6" borderId="4" xfId="0" applyNumberFormat="1" applyFont="1" applyFill="1" applyBorder="1" applyAlignment="1">
      <alignment horizontal="center" vertical="center" wrapText="1"/>
    </xf>
    <xf numFmtId="4" fontId="9" fillId="6" borderId="5" xfId="0" applyNumberFormat="1" applyFont="1" applyFill="1" applyBorder="1" applyAlignment="1">
      <alignment horizontal="center" vertical="center" wrapText="1"/>
    </xf>
    <xf numFmtId="4" fontId="9" fillId="6" borderId="6" xfId="0" applyNumberFormat="1" applyFont="1" applyFill="1" applyBorder="1" applyAlignment="1">
      <alignment horizontal="center" vertical="center" wrapText="1"/>
    </xf>
    <xf numFmtId="1" fontId="3" fillId="6" borderId="5" xfId="1" applyNumberFormat="1" applyFill="1" applyBorder="1" applyAlignment="1">
      <alignment horizontal="left" vertical="top" wrapText="1"/>
    </xf>
    <xf numFmtId="0" fontId="3" fillId="6" borderId="5" xfId="1" applyFill="1" applyBorder="1" applyAlignment="1">
      <alignment horizontal="center" vertical="center" wrapText="1"/>
    </xf>
    <xf numFmtId="164" fontId="3" fillId="6" borderId="5" xfId="1" applyNumberFormat="1" applyFill="1" applyBorder="1" applyAlignment="1">
      <alignment horizontal="right" vertical="top" wrapText="1"/>
    </xf>
    <xf numFmtId="2" fontId="9" fillId="6" borderId="5" xfId="1" applyNumberFormat="1" applyFont="1" applyFill="1" applyBorder="1" applyAlignment="1">
      <alignment horizontal="center" vertical="center" wrapText="1"/>
    </xf>
    <xf numFmtId="1" fontId="3" fillId="6" borderId="5" xfId="0" applyNumberFormat="1" applyFont="1" applyFill="1" applyBorder="1" applyAlignment="1">
      <alignment horizontal="center" vertical="center" wrapText="1" shrinkToFit="1"/>
    </xf>
    <xf numFmtId="1" fontId="3" fillId="6" borderId="7" xfId="0" applyNumberFormat="1" applyFont="1" applyFill="1" applyBorder="1" applyAlignment="1">
      <alignment horizontal="center" vertical="center" wrapText="1" shrinkToFit="1"/>
    </xf>
    <xf numFmtId="1" fontId="0" fillId="6" borderId="11" xfId="0" applyNumberFormat="1" applyFill="1" applyBorder="1" applyAlignment="1">
      <alignment horizontal="left" vertical="top" wrapText="1"/>
    </xf>
    <xf numFmtId="164" fontId="0" fillId="6" borderId="11" xfId="0" applyNumberFormat="1" applyFill="1" applyBorder="1" applyAlignment="1">
      <alignment horizontal="right" vertical="top" wrapText="1"/>
    </xf>
    <xf numFmtId="2" fontId="9" fillId="6" borderId="11" xfId="0" applyNumberFormat="1" applyFont="1" applyFill="1" applyBorder="1" applyAlignment="1">
      <alignment horizontal="center" vertical="center" wrapText="1"/>
    </xf>
    <xf numFmtId="2" fontId="13" fillId="6" borderId="7" xfId="0" applyNumberFormat="1" applyFont="1" applyFill="1" applyBorder="1" applyAlignment="1">
      <alignment horizontal="center" vertical="center" wrapText="1"/>
    </xf>
    <xf numFmtId="4" fontId="9" fillId="6" borderId="7" xfId="0" applyNumberFormat="1" applyFont="1" applyFill="1" applyBorder="1" applyAlignment="1">
      <alignment horizontal="center" vertical="center" wrapText="1"/>
    </xf>
    <xf numFmtId="2" fontId="6" fillId="6" borderId="5" xfId="0" applyNumberFormat="1" applyFont="1" applyFill="1" applyBorder="1" applyAlignment="1">
      <alignment horizontal="center" vertical="center" wrapText="1"/>
    </xf>
    <xf numFmtId="2" fontId="18" fillId="6" borderId="7" xfId="0" applyNumberFormat="1"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1" fontId="16" fillId="6" borderId="5" xfId="0" applyNumberFormat="1" applyFont="1" applyFill="1" applyBorder="1" applyAlignment="1">
      <alignment horizontal="center" vertical="center" wrapText="1" shrinkToFit="1"/>
    </xf>
    <xf numFmtId="2" fontId="13" fillId="6" borderId="5" xfId="0" applyNumberFormat="1" applyFont="1" applyFill="1" applyBorder="1" applyAlignment="1">
      <alignment horizontal="center" vertical="center" wrapText="1"/>
    </xf>
    <xf numFmtId="1" fontId="7" fillId="6" borderId="17" xfId="6" applyNumberFormat="1" applyFill="1" applyBorder="1" applyAlignment="1">
      <alignment horizontal="center" vertical="center" wrapText="1"/>
    </xf>
    <xf numFmtId="1" fontId="0" fillId="0" borderId="0" xfId="0" applyNumberFormat="1"/>
    <xf numFmtId="1" fontId="0" fillId="6" borderId="21" xfId="0" applyNumberFormat="1" applyFill="1" applyBorder="1" applyAlignment="1">
      <alignment horizontal="left" vertical="top" wrapText="1"/>
    </xf>
    <xf numFmtId="0" fontId="0" fillId="6" borderId="10" xfId="0" applyFill="1" applyBorder="1" applyAlignment="1">
      <alignment horizontal="center" vertical="center" wrapText="1"/>
    </xf>
    <xf numFmtId="44" fontId="26" fillId="0" borderId="0" xfId="0" applyNumberFormat="1" applyFont="1" applyAlignment="1">
      <alignment wrapText="1"/>
    </xf>
    <xf numFmtId="1" fontId="7" fillId="0" borderId="17" xfId="6" applyNumberFormat="1" applyBorder="1" applyAlignment="1">
      <alignment horizontal="right" vertical="top" wrapText="1"/>
    </xf>
    <xf numFmtId="1" fontId="7" fillId="0" borderId="17" xfId="6" applyNumberFormat="1" applyBorder="1" applyAlignment="1">
      <alignment vertical="top" wrapText="1"/>
    </xf>
    <xf numFmtId="0" fontId="17" fillId="0" borderId="22" xfId="0" applyFont="1" applyBorder="1" applyAlignment="1">
      <alignment vertical="center" wrapText="1"/>
    </xf>
    <xf numFmtId="44" fontId="26" fillId="0" borderId="0" xfId="0" applyNumberFormat="1" applyFont="1" applyAlignment="1">
      <alignment vertical="top" wrapText="1"/>
    </xf>
    <xf numFmtId="0" fontId="22" fillId="7" borderId="0" xfId="0" applyFont="1" applyFill="1" applyAlignment="1">
      <alignment horizontal="center" vertical="center" wrapText="1"/>
    </xf>
    <xf numFmtId="0" fontId="4" fillId="8" borderId="10" xfId="0" applyFont="1" applyFill="1" applyBorder="1" applyAlignment="1">
      <alignment vertical="center" wrapText="1"/>
    </xf>
    <xf numFmtId="0" fontId="19" fillId="8" borderId="10" xfId="0" applyFont="1" applyFill="1" applyBorder="1" applyAlignment="1">
      <alignment vertical="center" wrapText="1"/>
    </xf>
    <xf numFmtId="0" fontId="4" fillId="8" borderId="10" xfId="0" applyFont="1" applyFill="1" applyBorder="1" applyAlignment="1">
      <alignment horizontal="center" vertical="center" wrapText="1"/>
    </xf>
    <xf numFmtId="0" fontId="23" fillId="0" borderId="0" xfId="7" applyAlignment="1">
      <alignment horizontal="left" vertical="center" wrapText="1"/>
    </xf>
    <xf numFmtId="0" fontId="23" fillId="0" borderId="0" xfId="7" applyAlignment="1">
      <alignment horizontal="left" wrapText="1"/>
    </xf>
    <xf numFmtId="1" fontId="7" fillId="6" borderId="17" xfId="6" applyNumberFormat="1" applyFill="1" applyBorder="1" applyAlignment="1">
      <alignment vertical="top" wrapText="1"/>
    </xf>
    <xf numFmtId="0" fontId="7" fillId="6" borderId="17" xfId="6" applyFill="1" applyBorder="1" applyAlignment="1">
      <alignment horizontal="center" vertical="top" wrapText="1"/>
    </xf>
    <xf numFmtId="1" fontId="7" fillId="6" borderId="17" xfId="6" applyNumberFormat="1" applyFill="1" applyBorder="1" applyAlignment="1">
      <alignment horizontal="right" vertical="top" wrapText="1"/>
    </xf>
    <xf numFmtId="2" fontId="0" fillId="6" borderId="23" xfId="0" applyNumberFormat="1" applyFill="1" applyBorder="1" applyAlignment="1">
      <alignment horizontal="center" vertical="center" wrapText="1"/>
    </xf>
    <xf numFmtId="0" fontId="0" fillId="6" borderId="10" xfId="0" applyFill="1" applyBorder="1" applyAlignment="1">
      <alignment horizontal="left"/>
    </xf>
    <xf numFmtId="1" fontId="0" fillId="0" borderId="18" xfId="0" applyNumberFormat="1" applyBorder="1" applyAlignment="1">
      <alignment horizontal="right" vertical="top" wrapText="1"/>
    </xf>
    <xf numFmtId="0" fontId="27" fillId="0" borderId="0" xfId="0" applyFont="1" applyAlignment="1">
      <alignment horizontal="center" vertical="center" wrapText="1"/>
    </xf>
    <xf numFmtId="44" fontId="27" fillId="0" borderId="0" xfId="0" applyNumberFormat="1" applyFont="1" applyAlignment="1">
      <alignment wrapText="1"/>
    </xf>
    <xf numFmtId="1" fontId="0" fillId="0" borderId="18" xfId="0" applyNumberFormat="1" applyBorder="1" applyAlignment="1">
      <alignment vertical="top" wrapText="1"/>
    </xf>
    <xf numFmtId="1" fontId="7" fillId="6" borderId="17" xfId="6" applyNumberFormat="1" applyFill="1" applyBorder="1" applyAlignment="1">
      <alignment horizontal="center" vertical="top" wrapText="1"/>
    </xf>
    <xf numFmtId="1" fontId="3" fillId="6" borderId="5" xfId="0" applyNumberFormat="1" applyFont="1" applyFill="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8"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3" fillId="6" borderId="6" xfId="0" applyNumberFormat="1" applyFont="1" applyFill="1" applyBorder="1" applyAlignment="1">
      <alignment horizontal="center" vertical="center" wrapText="1"/>
    </xf>
    <xf numFmtId="1" fontId="3" fillId="6" borderId="7" xfId="0" applyNumberFormat="1" applyFont="1" applyFill="1" applyBorder="1" applyAlignment="1">
      <alignment horizontal="center" vertical="center" wrapText="1"/>
    </xf>
    <xf numFmtId="1" fontId="3" fillId="6" borderId="11" xfId="0" applyNumberFormat="1" applyFont="1" applyFill="1" applyBorder="1" applyAlignment="1">
      <alignment horizontal="center" vertical="center" wrapText="1"/>
    </xf>
    <xf numFmtId="1" fontId="3" fillId="6" borderId="18" xfId="0" applyNumberFormat="1" applyFont="1" applyFill="1" applyBorder="1" applyAlignment="1">
      <alignment horizontal="center" vertical="center" wrapText="1"/>
    </xf>
    <xf numFmtId="1" fontId="3" fillId="0" borderId="11" xfId="0" applyNumberFormat="1" applyFont="1" applyBorder="1" applyAlignment="1">
      <alignment horizontal="center" vertical="center" wrapText="1"/>
    </xf>
    <xf numFmtId="1" fontId="3" fillId="6" borderId="5" xfId="1" applyNumberFormat="1" applyFill="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0" xfId="0" applyFont="1" applyAlignment="1">
      <alignment horizontal="center" vertical="top" wrapText="1"/>
    </xf>
    <xf numFmtId="0" fontId="24" fillId="0" borderId="0" xfId="0" applyFont="1" applyAlignment="1">
      <alignment vertical="center" wrapText="1"/>
    </xf>
    <xf numFmtId="0" fontId="24" fillId="0" borderId="9" xfId="0" applyFont="1" applyBorder="1" applyAlignment="1">
      <alignment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cellXfs>
  <cellStyles count="8">
    <cellStyle name="Гиперссылка" xfId="7" builtinId="8"/>
    <cellStyle name="Обычный" xfId="0" builtinId="0"/>
    <cellStyle name="Обычный 2" xfId="1" xr:uid="{00000000-0005-0000-0000-000002000000}"/>
    <cellStyle name="Обычный 2 2" xfId="3" xr:uid="{00000000-0005-0000-0000-000003000000}"/>
    <cellStyle name="Обычный 3" xfId="4" xr:uid="{00000000-0005-0000-0000-000004000000}"/>
    <cellStyle name="Обычный 4" xfId="2" xr:uid="{00000000-0005-0000-0000-000005000000}"/>
    <cellStyle name="Обычный 5" xfId="5" xr:uid="{00000000-0005-0000-0000-000006000000}"/>
    <cellStyle name="Обычный_TDSheet"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jpe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jpe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424" Type="http://schemas.openxmlformats.org/officeDocument/2006/relationships/image" Target="../media/image424.png"/><Relationship Id="rId445" Type="http://schemas.openxmlformats.org/officeDocument/2006/relationships/image" Target="../media/image445.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456" Type="http://schemas.openxmlformats.org/officeDocument/2006/relationships/image" Target="../media/image456.jpe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jpe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jpe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jpe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jpe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jpe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s>
</file>

<file path=xl/drawings/drawing1.xml><?xml version="1.0" encoding="utf-8"?>
<xdr:wsDr xmlns:xdr="http://schemas.openxmlformats.org/drawingml/2006/spreadsheetDrawing" xmlns:a="http://schemas.openxmlformats.org/drawingml/2006/main">
  <xdr:twoCellAnchor>
    <xdr:from>
      <xdr:col>4</xdr:col>
      <xdr:colOff>0</xdr:colOff>
      <xdr:row>407</xdr:row>
      <xdr:rowOff>0</xdr:rowOff>
    </xdr:from>
    <xdr:to>
      <xdr:col>5</xdr:col>
      <xdr:colOff>0</xdr:colOff>
      <xdr:row>408</xdr:row>
      <xdr:rowOff>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3</xdr:col>
      <xdr:colOff>457200</xdr:colOff>
      <xdr:row>244</xdr:row>
      <xdr:rowOff>0</xdr:rowOff>
    </xdr:from>
    <xdr:to>
      <xdr:col>4</xdr:col>
      <xdr:colOff>1009650</xdr:colOff>
      <xdr:row>245</xdr:row>
      <xdr:rowOff>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6"/>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171</xdr:row>
      <xdr:rowOff>0</xdr:rowOff>
    </xdr:from>
    <xdr:to>
      <xdr:col>5</xdr:col>
      <xdr:colOff>0</xdr:colOff>
      <xdr:row>172</xdr:row>
      <xdr:rowOff>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365</xdr:row>
      <xdr:rowOff>0</xdr:rowOff>
    </xdr:from>
    <xdr:to>
      <xdr:col>5</xdr:col>
      <xdr:colOff>0</xdr:colOff>
      <xdr:row>366</xdr:row>
      <xdr:rowOff>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367</xdr:row>
      <xdr:rowOff>0</xdr:rowOff>
    </xdr:from>
    <xdr:to>
      <xdr:col>5</xdr:col>
      <xdr:colOff>0</xdr:colOff>
      <xdr:row>368</xdr:row>
      <xdr:rowOff>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356</xdr:row>
      <xdr:rowOff>0</xdr:rowOff>
    </xdr:from>
    <xdr:to>
      <xdr:col>5</xdr:col>
      <xdr:colOff>0</xdr:colOff>
      <xdr:row>357</xdr:row>
      <xdr:rowOff>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358</xdr:row>
      <xdr:rowOff>0</xdr:rowOff>
    </xdr:from>
    <xdr:to>
      <xdr:col>5</xdr:col>
      <xdr:colOff>0</xdr:colOff>
      <xdr:row>359</xdr:row>
      <xdr:rowOff>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331</xdr:row>
      <xdr:rowOff>0</xdr:rowOff>
    </xdr:from>
    <xdr:to>
      <xdr:col>5</xdr:col>
      <xdr:colOff>0</xdr:colOff>
      <xdr:row>332</xdr:row>
      <xdr:rowOff>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139</xdr:row>
      <xdr:rowOff>266700</xdr:rowOff>
    </xdr:from>
    <xdr:to>
      <xdr:col>4</xdr:col>
      <xdr:colOff>955477</xdr:colOff>
      <xdr:row>140</xdr:row>
      <xdr:rowOff>990600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5"/>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0</xdr:colOff>
      <xdr:row>363</xdr:row>
      <xdr:rowOff>0</xdr:rowOff>
    </xdr:from>
    <xdr:to>
      <xdr:col>5</xdr:col>
      <xdr:colOff>0</xdr:colOff>
      <xdr:row>364</xdr:row>
      <xdr:rowOff>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497</xdr:row>
      <xdr:rowOff>0</xdr:rowOff>
    </xdr:from>
    <xdr:to>
      <xdr:col>5</xdr:col>
      <xdr:colOff>0</xdr:colOff>
      <xdr:row>498</xdr:row>
      <xdr:rowOff>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500</xdr:row>
      <xdr:rowOff>0</xdr:rowOff>
    </xdr:from>
    <xdr:to>
      <xdr:col>5</xdr:col>
      <xdr:colOff>0</xdr:colOff>
      <xdr:row>501</xdr:row>
      <xdr:rowOff>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503</xdr:row>
      <xdr:rowOff>0</xdr:rowOff>
    </xdr:from>
    <xdr:to>
      <xdr:col>5</xdr:col>
      <xdr:colOff>0</xdr:colOff>
      <xdr:row>504</xdr:row>
      <xdr:rowOff>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506</xdr:row>
      <xdr:rowOff>0</xdr:rowOff>
    </xdr:from>
    <xdr:to>
      <xdr:col>5</xdr:col>
      <xdr:colOff>0</xdr:colOff>
      <xdr:row>507</xdr:row>
      <xdr:rowOff>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51"/>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52"/>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53"/>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209</xdr:row>
      <xdr:rowOff>0</xdr:rowOff>
    </xdr:from>
    <xdr:to>
      <xdr:col>5</xdr:col>
      <xdr:colOff>0</xdr:colOff>
      <xdr:row>210</xdr:row>
      <xdr:rowOff>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54"/>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55"/>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56"/>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510</xdr:row>
      <xdr:rowOff>0</xdr:rowOff>
    </xdr:from>
    <xdr:to>
      <xdr:col>5</xdr:col>
      <xdr:colOff>0</xdr:colOff>
      <xdr:row>511</xdr:row>
      <xdr:rowOff>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57"/>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58"/>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514</xdr:row>
      <xdr:rowOff>0</xdr:rowOff>
    </xdr:from>
    <xdr:to>
      <xdr:col>5</xdr:col>
      <xdr:colOff>0</xdr:colOff>
      <xdr:row>515</xdr:row>
      <xdr:rowOff>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59"/>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60"/>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516</xdr:row>
      <xdr:rowOff>0</xdr:rowOff>
    </xdr:from>
    <xdr:to>
      <xdr:col>5</xdr:col>
      <xdr:colOff>0</xdr:colOff>
      <xdr:row>517</xdr:row>
      <xdr:rowOff>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61"/>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517</xdr:row>
      <xdr:rowOff>0</xdr:rowOff>
    </xdr:from>
    <xdr:to>
      <xdr:col>5</xdr:col>
      <xdr:colOff>0</xdr:colOff>
      <xdr:row>518</xdr:row>
      <xdr:rowOff>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62"/>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518</xdr:row>
      <xdr:rowOff>0</xdr:rowOff>
    </xdr:from>
    <xdr:to>
      <xdr:col>5</xdr:col>
      <xdr:colOff>0</xdr:colOff>
      <xdr:row>519</xdr:row>
      <xdr:rowOff>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63"/>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519</xdr:row>
      <xdr:rowOff>0</xdr:rowOff>
    </xdr:from>
    <xdr:to>
      <xdr:col>5</xdr:col>
      <xdr:colOff>0</xdr:colOff>
      <xdr:row>520</xdr:row>
      <xdr:rowOff>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64"/>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521</xdr:row>
      <xdr:rowOff>0</xdr:rowOff>
    </xdr:from>
    <xdr:to>
      <xdr:col>5</xdr:col>
      <xdr:colOff>0</xdr:colOff>
      <xdr:row>522</xdr:row>
      <xdr:rowOff>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65"/>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28575</xdr:colOff>
      <xdr:row>522</xdr:row>
      <xdr:rowOff>9525</xdr:rowOff>
    </xdr:from>
    <xdr:to>
      <xdr:col>4</xdr:col>
      <xdr:colOff>1333501</xdr:colOff>
      <xdr:row>522</xdr:row>
      <xdr:rowOff>891729</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66"/>
        <a:stretch>
          <a:fillRect/>
        </a:stretch>
      </xdr:blipFill>
      <xdr:spPr>
        <a:xfrm>
          <a:off x="4848225" y="500853075"/>
          <a:ext cx="1304926" cy="882204"/>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67"/>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68"/>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69"/>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70"/>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71"/>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72"/>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73"/>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74"/>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75"/>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294</xdr:row>
      <xdr:rowOff>0</xdr:rowOff>
    </xdr:from>
    <xdr:to>
      <xdr:col>5</xdr:col>
      <xdr:colOff>0</xdr:colOff>
      <xdr:row>295</xdr:row>
      <xdr:rowOff>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76"/>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77"/>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78"/>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79"/>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80"/>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81"/>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370</xdr:row>
      <xdr:rowOff>0</xdr:rowOff>
    </xdr:from>
    <xdr:to>
      <xdr:col>5</xdr:col>
      <xdr:colOff>0</xdr:colOff>
      <xdr:row>371</xdr:row>
      <xdr:rowOff>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82"/>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83"/>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372</xdr:row>
      <xdr:rowOff>0</xdr:rowOff>
    </xdr:from>
    <xdr:to>
      <xdr:col>5</xdr:col>
      <xdr:colOff>0</xdr:colOff>
      <xdr:row>373</xdr:row>
      <xdr:rowOff>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84"/>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85"/>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374</xdr:row>
      <xdr:rowOff>0</xdr:rowOff>
    </xdr:from>
    <xdr:to>
      <xdr:col>5</xdr:col>
      <xdr:colOff>0</xdr:colOff>
      <xdr:row>375</xdr:row>
      <xdr:rowOff>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86"/>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87"/>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88"/>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89"/>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416</xdr:row>
      <xdr:rowOff>0</xdr:rowOff>
    </xdr:from>
    <xdr:to>
      <xdr:col>5</xdr:col>
      <xdr:colOff>0</xdr:colOff>
      <xdr:row>417</xdr:row>
      <xdr:rowOff>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90"/>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508</xdr:row>
      <xdr:rowOff>0</xdr:rowOff>
    </xdr:from>
    <xdr:to>
      <xdr:col>5</xdr:col>
      <xdr:colOff>0</xdr:colOff>
      <xdr:row>509</xdr:row>
      <xdr:rowOff>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91"/>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92"/>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93"/>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411</xdr:row>
      <xdr:rowOff>0</xdr:rowOff>
    </xdr:from>
    <xdr:to>
      <xdr:col>5</xdr:col>
      <xdr:colOff>0</xdr:colOff>
      <xdr:row>412</xdr:row>
      <xdr:rowOff>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94"/>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412</xdr:row>
      <xdr:rowOff>0</xdr:rowOff>
    </xdr:from>
    <xdr:to>
      <xdr:col>5</xdr:col>
      <xdr:colOff>0</xdr:colOff>
      <xdr:row>413</xdr:row>
      <xdr:rowOff>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95"/>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96"/>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97"/>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349</xdr:row>
      <xdr:rowOff>0</xdr:rowOff>
    </xdr:from>
    <xdr:to>
      <xdr:col>5</xdr:col>
      <xdr:colOff>0</xdr:colOff>
      <xdr:row>350</xdr:row>
      <xdr:rowOff>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98"/>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99"/>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100"/>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01"/>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102"/>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103"/>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104"/>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105"/>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418</xdr:row>
      <xdr:rowOff>0</xdr:rowOff>
    </xdr:from>
    <xdr:to>
      <xdr:col>5</xdr:col>
      <xdr:colOff>0</xdr:colOff>
      <xdr:row>419</xdr:row>
      <xdr:rowOff>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106"/>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107"/>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108"/>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09"/>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110"/>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132</xdr:row>
      <xdr:rowOff>0</xdr:rowOff>
    </xdr:from>
    <xdr:to>
      <xdr:col>5</xdr:col>
      <xdr:colOff>0</xdr:colOff>
      <xdr:row>133</xdr:row>
      <xdr:rowOff>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111"/>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12"/>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13"/>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340</xdr:row>
      <xdr:rowOff>0</xdr:rowOff>
    </xdr:from>
    <xdr:to>
      <xdr:col>5</xdr:col>
      <xdr:colOff>0</xdr:colOff>
      <xdr:row>341</xdr:row>
      <xdr:rowOff>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14"/>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115"/>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6"/>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338</xdr:row>
      <xdr:rowOff>0</xdr:rowOff>
    </xdr:from>
    <xdr:to>
      <xdr:col>5</xdr:col>
      <xdr:colOff>0</xdr:colOff>
      <xdr:row>339</xdr:row>
      <xdr:rowOff>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117"/>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118"/>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119"/>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120"/>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21"/>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314</xdr:row>
      <xdr:rowOff>0</xdr:rowOff>
    </xdr:from>
    <xdr:to>
      <xdr:col>5</xdr:col>
      <xdr:colOff>0</xdr:colOff>
      <xdr:row>315</xdr:row>
      <xdr:rowOff>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122"/>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288</xdr:row>
      <xdr:rowOff>0</xdr:rowOff>
    </xdr:from>
    <xdr:to>
      <xdr:col>5</xdr:col>
      <xdr:colOff>0</xdr:colOff>
      <xdr:row>289</xdr:row>
      <xdr:rowOff>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123"/>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24"/>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25"/>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295</xdr:row>
      <xdr:rowOff>0</xdr:rowOff>
    </xdr:from>
    <xdr:to>
      <xdr:col>5</xdr:col>
      <xdr:colOff>0</xdr:colOff>
      <xdr:row>296</xdr:row>
      <xdr:rowOff>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26"/>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27"/>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28"/>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29"/>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130"/>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131"/>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118</xdr:row>
      <xdr:rowOff>0</xdr:rowOff>
    </xdr:from>
    <xdr:to>
      <xdr:col>5</xdr:col>
      <xdr:colOff>0</xdr:colOff>
      <xdr:row>119</xdr:row>
      <xdr:rowOff>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132"/>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121</xdr:row>
      <xdr:rowOff>0</xdr:rowOff>
    </xdr:from>
    <xdr:to>
      <xdr:col>5</xdr:col>
      <xdr:colOff>0</xdr:colOff>
      <xdr:row>122</xdr:row>
      <xdr:rowOff>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33"/>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122</xdr:row>
      <xdr:rowOff>0</xdr:rowOff>
    </xdr:from>
    <xdr:to>
      <xdr:col>5</xdr:col>
      <xdr:colOff>0</xdr:colOff>
      <xdr:row>123</xdr:row>
      <xdr:rowOff>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34"/>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135"/>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36"/>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417</xdr:row>
      <xdr:rowOff>0</xdr:rowOff>
    </xdr:from>
    <xdr:to>
      <xdr:col>5</xdr:col>
      <xdr:colOff>0</xdr:colOff>
      <xdr:row>418</xdr:row>
      <xdr:rowOff>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37"/>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138"/>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39"/>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160</xdr:row>
      <xdr:rowOff>0</xdr:rowOff>
    </xdr:from>
    <xdr:to>
      <xdr:col>5</xdr:col>
      <xdr:colOff>0</xdr:colOff>
      <xdr:row>161</xdr:row>
      <xdr:rowOff>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40"/>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41"/>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142"/>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43"/>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144"/>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236</xdr:row>
      <xdr:rowOff>0</xdr:rowOff>
    </xdr:from>
    <xdr:to>
      <xdr:col>5</xdr:col>
      <xdr:colOff>0</xdr:colOff>
      <xdr:row>237</xdr:row>
      <xdr:rowOff>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45"/>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226</xdr:row>
      <xdr:rowOff>0</xdr:rowOff>
    </xdr:from>
    <xdr:to>
      <xdr:col>5</xdr:col>
      <xdr:colOff>0</xdr:colOff>
      <xdr:row>227</xdr:row>
      <xdr:rowOff>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46"/>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228</xdr:row>
      <xdr:rowOff>0</xdr:rowOff>
    </xdr:from>
    <xdr:to>
      <xdr:col>5</xdr:col>
      <xdr:colOff>0</xdr:colOff>
      <xdr:row>229</xdr:row>
      <xdr:rowOff>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147"/>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124</xdr:row>
      <xdr:rowOff>0</xdr:rowOff>
    </xdr:from>
    <xdr:to>
      <xdr:col>5</xdr:col>
      <xdr:colOff>0</xdr:colOff>
      <xdr:row>125</xdr:row>
      <xdr:rowOff>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48"/>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49"/>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150"/>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382</xdr:row>
      <xdr:rowOff>0</xdr:rowOff>
    </xdr:from>
    <xdr:to>
      <xdr:col>5</xdr:col>
      <xdr:colOff>0</xdr:colOff>
      <xdr:row>383</xdr:row>
      <xdr:rowOff>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151"/>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164</xdr:row>
      <xdr:rowOff>0</xdr:rowOff>
    </xdr:from>
    <xdr:to>
      <xdr:col>5</xdr:col>
      <xdr:colOff>0</xdr:colOff>
      <xdr:row>165</xdr:row>
      <xdr:rowOff>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152"/>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405</xdr:row>
      <xdr:rowOff>0</xdr:rowOff>
    </xdr:from>
    <xdr:to>
      <xdr:col>5</xdr:col>
      <xdr:colOff>0</xdr:colOff>
      <xdr:row>406</xdr:row>
      <xdr:rowOff>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153"/>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154"/>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55"/>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156"/>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157"/>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230</xdr:row>
      <xdr:rowOff>28575</xdr:rowOff>
    </xdr:from>
    <xdr:to>
      <xdr:col>5</xdr:col>
      <xdr:colOff>0</xdr:colOff>
      <xdr:row>231</xdr:row>
      <xdr:rowOff>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158"/>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159"/>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227</xdr:row>
      <xdr:rowOff>28575</xdr:rowOff>
    </xdr:from>
    <xdr:to>
      <xdr:col>5</xdr:col>
      <xdr:colOff>0</xdr:colOff>
      <xdr:row>228</xdr:row>
      <xdr:rowOff>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60"/>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61"/>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224</xdr:row>
      <xdr:rowOff>0</xdr:rowOff>
    </xdr:from>
    <xdr:to>
      <xdr:col>5</xdr:col>
      <xdr:colOff>0</xdr:colOff>
      <xdr:row>224</xdr:row>
      <xdr:rowOff>962025</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62"/>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106</xdr:row>
      <xdr:rowOff>0</xdr:rowOff>
    </xdr:from>
    <xdr:to>
      <xdr:col>5</xdr:col>
      <xdr:colOff>0</xdr:colOff>
      <xdr:row>107</xdr:row>
      <xdr:rowOff>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163"/>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154</xdr:row>
      <xdr:rowOff>0</xdr:rowOff>
    </xdr:from>
    <xdr:to>
      <xdr:col>5</xdr:col>
      <xdr:colOff>0</xdr:colOff>
      <xdr:row>155</xdr:row>
      <xdr:rowOff>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164"/>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165"/>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166"/>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167"/>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158</xdr:row>
      <xdr:rowOff>0</xdr:rowOff>
    </xdr:from>
    <xdr:to>
      <xdr:col>5</xdr:col>
      <xdr:colOff>0</xdr:colOff>
      <xdr:row>159</xdr:row>
      <xdr:rowOff>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68"/>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169"/>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231</xdr:row>
      <xdr:rowOff>0</xdr:rowOff>
    </xdr:from>
    <xdr:to>
      <xdr:col>5</xdr:col>
      <xdr:colOff>0</xdr:colOff>
      <xdr:row>232</xdr:row>
      <xdr:rowOff>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170"/>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171"/>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72"/>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73"/>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377</xdr:row>
      <xdr:rowOff>0</xdr:rowOff>
    </xdr:from>
    <xdr:to>
      <xdr:col>5</xdr:col>
      <xdr:colOff>0</xdr:colOff>
      <xdr:row>378</xdr:row>
      <xdr:rowOff>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74"/>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75"/>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176"/>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426</xdr:row>
      <xdr:rowOff>0</xdr:rowOff>
    </xdr:from>
    <xdr:to>
      <xdr:col>5</xdr:col>
      <xdr:colOff>0</xdr:colOff>
      <xdr:row>427</xdr:row>
      <xdr:rowOff>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177"/>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78"/>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179"/>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80"/>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81"/>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82"/>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183"/>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84"/>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185"/>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255</xdr:row>
      <xdr:rowOff>19050</xdr:rowOff>
    </xdr:from>
    <xdr:to>
      <xdr:col>5</xdr:col>
      <xdr:colOff>0</xdr:colOff>
      <xdr:row>256</xdr:row>
      <xdr:rowOff>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186"/>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256</xdr:row>
      <xdr:rowOff>0</xdr:rowOff>
    </xdr:from>
    <xdr:to>
      <xdr:col>5</xdr:col>
      <xdr:colOff>0</xdr:colOff>
      <xdr:row>257</xdr:row>
      <xdr:rowOff>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187"/>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360</xdr:row>
      <xdr:rowOff>0</xdr:rowOff>
    </xdr:from>
    <xdr:to>
      <xdr:col>5</xdr:col>
      <xdr:colOff>0</xdr:colOff>
      <xdr:row>361</xdr:row>
      <xdr:rowOff>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8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18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19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191"/>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479</xdr:row>
      <xdr:rowOff>0</xdr:rowOff>
    </xdr:from>
    <xdr:to>
      <xdr:col>5</xdr:col>
      <xdr:colOff>0</xdr:colOff>
      <xdr:row>480</xdr:row>
      <xdr:rowOff>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192"/>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93"/>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193"/>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384</xdr:row>
      <xdr:rowOff>0</xdr:rowOff>
    </xdr:from>
    <xdr:to>
      <xdr:col>5</xdr:col>
      <xdr:colOff>0</xdr:colOff>
      <xdr:row>385</xdr:row>
      <xdr:rowOff>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94"/>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195"/>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403</xdr:row>
      <xdr:rowOff>0</xdr:rowOff>
    </xdr:from>
    <xdr:to>
      <xdr:col>5</xdr:col>
      <xdr:colOff>0</xdr:colOff>
      <xdr:row>404</xdr:row>
      <xdr:rowOff>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196"/>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197"/>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198"/>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199"/>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00"/>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88</xdr:row>
      <xdr:rowOff>0</xdr:rowOff>
    </xdr:from>
    <xdr:to>
      <xdr:col>5</xdr:col>
      <xdr:colOff>0</xdr:colOff>
      <xdr:row>89</xdr:row>
      <xdr:rowOff>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01"/>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233</xdr:row>
      <xdr:rowOff>0</xdr:rowOff>
    </xdr:from>
    <xdr:to>
      <xdr:col>5</xdr:col>
      <xdr:colOff>0</xdr:colOff>
      <xdr:row>234</xdr:row>
      <xdr:rowOff>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202"/>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273</xdr:row>
      <xdr:rowOff>0</xdr:rowOff>
    </xdr:from>
    <xdr:to>
      <xdr:col>5</xdr:col>
      <xdr:colOff>0</xdr:colOff>
      <xdr:row>274</xdr:row>
      <xdr:rowOff>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03"/>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274</xdr:row>
      <xdr:rowOff>0</xdr:rowOff>
    </xdr:from>
    <xdr:to>
      <xdr:col>5</xdr:col>
      <xdr:colOff>0</xdr:colOff>
      <xdr:row>275</xdr:row>
      <xdr:rowOff>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204"/>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205"/>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06"/>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207"/>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208"/>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209"/>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210"/>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211"/>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12"/>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316</xdr:row>
      <xdr:rowOff>0</xdr:rowOff>
    </xdr:from>
    <xdr:to>
      <xdr:col>5</xdr:col>
      <xdr:colOff>0</xdr:colOff>
      <xdr:row>317</xdr:row>
      <xdr:rowOff>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213"/>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317</xdr:row>
      <xdr:rowOff>0</xdr:rowOff>
    </xdr:from>
    <xdr:to>
      <xdr:col>5</xdr:col>
      <xdr:colOff>0</xdr:colOff>
      <xdr:row>318</xdr:row>
      <xdr:rowOff>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214"/>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15"/>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216"/>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148</xdr:row>
      <xdr:rowOff>0</xdr:rowOff>
    </xdr:from>
    <xdr:to>
      <xdr:col>5</xdr:col>
      <xdr:colOff>0</xdr:colOff>
      <xdr:row>149</xdr:row>
      <xdr:rowOff>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217"/>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322</xdr:row>
      <xdr:rowOff>9524</xdr:rowOff>
    </xdr:from>
    <xdr:to>
      <xdr:col>5</xdr:col>
      <xdr:colOff>0</xdr:colOff>
      <xdr:row>322</xdr:row>
      <xdr:rowOff>1066799</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18"/>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323</xdr:row>
      <xdr:rowOff>0</xdr:rowOff>
    </xdr:from>
    <xdr:to>
      <xdr:col>5</xdr:col>
      <xdr:colOff>0</xdr:colOff>
      <xdr:row>324</xdr:row>
      <xdr:rowOff>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219"/>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220"/>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221"/>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126</xdr:row>
      <xdr:rowOff>0</xdr:rowOff>
    </xdr:from>
    <xdr:to>
      <xdr:col>5</xdr:col>
      <xdr:colOff>0</xdr:colOff>
      <xdr:row>127</xdr:row>
      <xdr:rowOff>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222"/>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223"/>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224"/>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225"/>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226"/>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238</xdr:row>
      <xdr:rowOff>0</xdr:rowOff>
    </xdr:from>
    <xdr:to>
      <xdr:col>5</xdr:col>
      <xdr:colOff>0</xdr:colOff>
      <xdr:row>238</xdr:row>
      <xdr:rowOff>739378</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227"/>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224</xdr:row>
      <xdr:rowOff>952501</xdr:rowOff>
    </xdr:from>
    <xdr:to>
      <xdr:col>4</xdr:col>
      <xdr:colOff>857250</xdr:colOff>
      <xdr:row>225</xdr:row>
      <xdr:rowOff>962026</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228"/>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398</xdr:row>
      <xdr:rowOff>0</xdr:rowOff>
    </xdr:from>
    <xdr:to>
      <xdr:col>5</xdr:col>
      <xdr:colOff>0</xdr:colOff>
      <xdr:row>399</xdr:row>
      <xdr:rowOff>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229"/>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253</xdr:row>
      <xdr:rowOff>0</xdr:rowOff>
    </xdr:from>
    <xdr:to>
      <xdr:col>5</xdr:col>
      <xdr:colOff>0</xdr:colOff>
      <xdr:row>254</xdr:row>
      <xdr:rowOff>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230"/>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385</xdr:row>
      <xdr:rowOff>0</xdr:rowOff>
    </xdr:from>
    <xdr:to>
      <xdr:col>5</xdr:col>
      <xdr:colOff>0</xdr:colOff>
      <xdr:row>386</xdr:row>
      <xdr:rowOff>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231"/>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232"/>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325</xdr:row>
      <xdr:rowOff>47625</xdr:rowOff>
    </xdr:from>
    <xdr:to>
      <xdr:col>5</xdr:col>
      <xdr:colOff>10298</xdr:colOff>
      <xdr:row>325</xdr:row>
      <xdr:rowOff>1047750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233"/>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234"/>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327</xdr:row>
      <xdr:rowOff>0</xdr:rowOff>
    </xdr:from>
    <xdr:to>
      <xdr:col>5</xdr:col>
      <xdr:colOff>0</xdr:colOff>
      <xdr:row>328</xdr:row>
      <xdr:rowOff>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235"/>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396</xdr:row>
      <xdr:rowOff>0</xdr:rowOff>
    </xdr:from>
    <xdr:to>
      <xdr:col>5</xdr:col>
      <xdr:colOff>0</xdr:colOff>
      <xdr:row>397</xdr:row>
      <xdr:rowOff>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236"/>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237"/>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258</xdr:row>
      <xdr:rowOff>0</xdr:rowOff>
    </xdr:from>
    <xdr:to>
      <xdr:col>5</xdr:col>
      <xdr:colOff>0</xdr:colOff>
      <xdr:row>259</xdr:row>
      <xdr:rowOff>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38"/>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131</xdr:row>
      <xdr:rowOff>9525</xdr:rowOff>
    </xdr:from>
    <xdr:to>
      <xdr:col>5</xdr:col>
      <xdr:colOff>0</xdr:colOff>
      <xdr:row>131</xdr:row>
      <xdr:rowOff>1076325</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239"/>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223</xdr:row>
      <xdr:rowOff>1</xdr:rowOff>
    </xdr:from>
    <xdr:to>
      <xdr:col>5</xdr:col>
      <xdr:colOff>0</xdr:colOff>
      <xdr:row>223</xdr:row>
      <xdr:rowOff>971551</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240"/>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241"/>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242"/>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243"/>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116</xdr:row>
      <xdr:rowOff>0</xdr:rowOff>
    </xdr:from>
    <xdr:to>
      <xdr:col>5</xdr:col>
      <xdr:colOff>0</xdr:colOff>
      <xdr:row>117</xdr:row>
      <xdr:rowOff>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244"/>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245"/>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246"/>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81</xdr:row>
      <xdr:rowOff>0</xdr:rowOff>
    </xdr:from>
    <xdr:to>
      <xdr:col>5</xdr:col>
      <xdr:colOff>0</xdr:colOff>
      <xdr:row>82</xdr:row>
      <xdr:rowOff>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47"/>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48"/>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49"/>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50"/>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250</xdr:row>
      <xdr:rowOff>0</xdr:rowOff>
    </xdr:from>
    <xdr:to>
      <xdr:col>5</xdr:col>
      <xdr:colOff>0</xdr:colOff>
      <xdr:row>251</xdr:row>
      <xdr:rowOff>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51"/>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251</xdr:row>
      <xdr:rowOff>0</xdr:rowOff>
    </xdr:from>
    <xdr:to>
      <xdr:col>5</xdr:col>
      <xdr:colOff>0</xdr:colOff>
      <xdr:row>252</xdr:row>
      <xdr:rowOff>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252"/>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252</xdr:row>
      <xdr:rowOff>0</xdr:rowOff>
    </xdr:from>
    <xdr:to>
      <xdr:col>5</xdr:col>
      <xdr:colOff>0</xdr:colOff>
      <xdr:row>253</xdr:row>
      <xdr:rowOff>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53"/>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262</xdr:row>
      <xdr:rowOff>0</xdr:rowOff>
    </xdr:from>
    <xdr:to>
      <xdr:col>5</xdr:col>
      <xdr:colOff>0</xdr:colOff>
      <xdr:row>263</xdr:row>
      <xdr:rowOff>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54"/>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190</xdr:row>
      <xdr:rowOff>0</xdr:rowOff>
    </xdr:from>
    <xdr:to>
      <xdr:col>5</xdr:col>
      <xdr:colOff>0</xdr:colOff>
      <xdr:row>191</xdr:row>
      <xdr:rowOff>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255"/>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191</xdr:row>
      <xdr:rowOff>0</xdr:rowOff>
    </xdr:from>
    <xdr:to>
      <xdr:col>5</xdr:col>
      <xdr:colOff>0</xdr:colOff>
      <xdr:row>192</xdr:row>
      <xdr:rowOff>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256"/>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257"/>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58"/>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381</xdr:row>
      <xdr:rowOff>0</xdr:rowOff>
    </xdr:from>
    <xdr:to>
      <xdr:col>5</xdr:col>
      <xdr:colOff>0</xdr:colOff>
      <xdr:row>382</xdr:row>
      <xdr:rowOff>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59"/>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260"/>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261"/>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409</xdr:row>
      <xdr:rowOff>0</xdr:rowOff>
    </xdr:from>
    <xdr:to>
      <xdr:col>5</xdr:col>
      <xdr:colOff>0</xdr:colOff>
      <xdr:row>410</xdr:row>
      <xdr:rowOff>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62"/>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63"/>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264"/>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265"/>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266"/>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267"/>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187</xdr:row>
      <xdr:rowOff>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268"/>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187</xdr:row>
      <xdr:rowOff>0</xdr:rowOff>
    </xdr:from>
    <xdr:to>
      <xdr:col>5</xdr:col>
      <xdr:colOff>0</xdr:colOff>
      <xdr:row>188</xdr:row>
      <xdr:rowOff>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269"/>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70"/>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189</xdr:row>
      <xdr:rowOff>0</xdr:rowOff>
    </xdr:from>
    <xdr:to>
      <xdr:col>5</xdr:col>
      <xdr:colOff>0</xdr:colOff>
      <xdr:row>190</xdr:row>
      <xdr:rowOff>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271"/>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205</xdr:row>
      <xdr:rowOff>962025</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272"/>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328</xdr:row>
      <xdr:rowOff>0</xdr:rowOff>
    </xdr:from>
    <xdr:to>
      <xdr:col>5</xdr:col>
      <xdr:colOff>0</xdr:colOff>
      <xdr:row>329</xdr:row>
      <xdr:rowOff>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273"/>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274"/>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73</xdr:row>
      <xdr:rowOff>0</xdr:rowOff>
    </xdr:from>
    <xdr:to>
      <xdr:col>5</xdr:col>
      <xdr:colOff>0</xdr:colOff>
      <xdr:row>74</xdr:row>
      <xdr:rowOff>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275"/>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74</xdr:row>
      <xdr:rowOff>0</xdr:rowOff>
    </xdr:from>
    <xdr:to>
      <xdr:col>5</xdr:col>
      <xdr:colOff>0</xdr:colOff>
      <xdr:row>75</xdr:row>
      <xdr:rowOff>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76"/>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77"/>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278"/>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77</xdr:row>
      <xdr:rowOff>0</xdr:rowOff>
    </xdr:from>
    <xdr:to>
      <xdr:col>5</xdr:col>
      <xdr:colOff>0</xdr:colOff>
      <xdr:row>78</xdr:row>
      <xdr:rowOff>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279"/>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280"/>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281"/>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282"/>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283"/>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284"/>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270</xdr:row>
      <xdr:rowOff>0</xdr:rowOff>
    </xdr:from>
    <xdr:to>
      <xdr:col>5</xdr:col>
      <xdr:colOff>0</xdr:colOff>
      <xdr:row>271</xdr:row>
      <xdr:rowOff>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285"/>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271</xdr:row>
      <xdr:rowOff>0</xdr:rowOff>
    </xdr:from>
    <xdr:to>
      <xdr:col>5</xdr:col>
      <xdr:colOff>0</xdr:colOff>
      <xdr:row>272</xdr:row>
      <xdr:rowOff>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86"/>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87"/>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21167</xdr:colOff>
      <xdr:row>66</xdr:row>
      <xdr:rowOff>328084</xdr:rowOff>
    </xdr:from>
    <xdr:to>
      <xdr:col>5</xdr:col>
      <xdr:colOff>21167</xdr:colOff>
      <xdr:row>67</xdr:row>
      <xdr:rowOff>1058333</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288"/>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68</xdr:row>
      <xdr:rowOff>0</xdr:rowOff>
    </xdr:from>
    <xdr:to>
      <xdr:col>5</xdr:col>
      <xdr:colOff>0</xdr:colOff>
      <xdr:row>69</xdr:row>
      <xdr:rowOff>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289"/>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290"/>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70</xdr:row>
      <xdr:rowOff>38100</xdr:rowOff>
    </xdr:from>
    <xdr:to>
      <xdr:col>5</xdr:col>
      <xdr:colOff>66675</xdr:colOff>
      <xdr:row>71</xdr:row>
      <xdr:rowOff>38100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291"/>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71</xdr:row>
      <xdr:rowOff>0</xdr:rowOff>
    </xdr:from>
    <xdr:to>
      <xdr:col>5</xdr:col>
      <xdr:colOff>0</xdr:colOff>
      <xdr:row>72</xdr:row>
      <xdr:rowOff>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292"/>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93"/>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294"/>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295"/>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296"/>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150</xdr:row>
      <xdr:rowOff>0</xdr:rowOff>
    </xdr:from>
    <xdr:to>
      <xdr:col>5</xdr:col>
      <xdr:colOff>0</xdr:colOff>
      <xdr:row>151</xdr:row>
      <xdr:rowOff>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297"/>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383</xdr:row>
      <xdr:rowOff>0</xdr:rowOff>
    </xdr:from>
    <xdr:to>
      <xdr:col>5</xdr:col>
      <xdr:colOff>0</xdr:colOff>
      <xdr:row>384</xdr:row>
      <xdr:rowOff>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98"/>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99"/>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300"/>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301"/>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526</xdr:row>
      <xdr:rowOff>0</xdr:rowOff>
    </xdr:from>
    <xdr:to>
      <xdr:col>5</xdr:col>
      <xdr:colOff>0</xdr:colOff>
      <xdr:row>527</xdr:row>
      <xdr:rowOff>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302"/>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303"/>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04"/>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305"/>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306"/>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61</xdr:row>
      <xdr:rowOff>0</xdr:rowOff>
    </xdr:from>
    <xdr:to>
      <xdr:col>5</xdr:col>
      <xdr:colOff>0</xdr:colOff>
      <xdr:row>62</xdr:row>
      <xdr:rowOff>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307"/>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308"/>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63</xdr:row>
      <xdr:rowOff>0</xdr:rowOff>
    </xdr:from>
    <xdr:to>
      <xdr:col>5</xdr:col>
      <xdr:colOff>0</xdr:colOff>
      <xdr:row>64</xdr:row>
      <xdr:rowOff>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309"/>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310"/>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211</xdr:row>
      <xdr:rowOff>0</xdr:rowOff>
    </xdr:from>
    <xdr:to>
      <xdr:col>5</xdr:col>
      <xdr:colOff>0</xdr:colOff>
      <xdr:row>212</xdr:row>
      <xdr:rowOff>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11"/>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12"/>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313"/>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314"/>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444</xdr:row>
      <xdr:rowOff>0</xdr:rowOff>
    </xdr:from>
    <xdr:to>
      <xdr:col>5</xdr:col>
      <xdr:colOff>0</xdr:colOff>
      <xdr:row>445</xdr:row>
      <xdr:rowOff>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15"/>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316"/>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317"/>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18"/>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19"/>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96</xdr:row>
      <xdr:rowOff>0</xdr:rowOff>
    </xdr:from>
    <xdr:to>
      <xdr:col>5</xdr:col>
      <xdr:colOff>0</xdr:colOff>
      <xdr:row>97</xdr:row>
      <xdr:rowOff>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20"/>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321"/>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100</xdr:row>
      <xdr:rowOff>0</xdr:rowOff>
    </xdr:from>
    <xdr:to>
      <xdr:col>5</xdr:col>
      <xdr:colOff>0</xdr:colOff>
      <xdr:row>101</xdr:row>
      <xdr:rowOff>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322"/>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23"/>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152</xdr:row>
      <xdr:rowOff>0</xdr:rowOff>
    </xdr:from>
    <xdr:to>
      <xdr:col>5</xdr:col>
      <xdr:colOff>0</xdr:colOff>
      <xdr:row>153</xdr:row>
      <xdr:rowOff>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24"/>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325"/>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326"/>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327"/>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283</xdr:row>
      <xdr:rowOff>0</xdr:rowOff>
    </xdr:from>
    <xdr:to>
      <xdr:col>5</xdr:col>
      <xdr:colOff>0</xdr:colOff>
      <xdr:row>284</xdr:row>
      <xdr:rowOff>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328"/>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329"/>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330"/>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56</xdr:row>
      <xdr:rowOff>0</xdr:rowOff>
    </xdr:from>
    <xdr:to>
      <xdr:col>5</xdr:col>
      <xdr:colOff>0</xdr:colOff>
      <xdr:row>57</xdr:row>
      <xdr:rowOff>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331"/>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332"/>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5</xdr:col>
      <xdr:colOff>0</xdr:colOff>
      <xdr:row>217</xdr:row>
      <xdr:rowOff>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333"/>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5</xdr:col>
      <xdr:colOff>0</xdr:colOff>
      <xdr:row>103</xdr:row>
      <xdr:rowOff>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334"/>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421</xdr:row>
      <xdr:rowOff>0</xdr:rowOff>
    </xdr:from>
    <xdr:to>
      <xdr:col>5</xdr:col>
      <xdr:colOff>0</xdr:colOff>
      <xdr:row>422</xdr:row>
      <xdr:rowOff>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335"/>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247</xdr:row>
      <xdr:rowOff>0</xdr:rowOff>
    </xdr:from>
    <xdr:to>
      <xdr:col>5</xdr:col>
      <xdr:colOff>0</xdr:colOff>
      <xdr:row>248</xdr:row>
      <xdr:rowOff>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336"/>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37"/>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338"/>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39"/>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340"/>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229</xdr:row>
      <xdr:rowOff>0</xdr:rowOff>
    </xdr:from>
    <xdr:to>
      <xdr:col>5</xdr:col>
      <xdr:colOff>0</xdr:colOff>
      <xdr:row>230</xdr:row>
      <xdr:rowOff>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341"/>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437</xdr:row>
      <xdr:rowOff>0</xdr:rowOff>
    </xdr:from>
    <xdr:to>
      <xdr:col>5</xdr:col>
      <xdr:colOff>0</xdr:colOff>
      <xdr:row>438</xdr:row>
      <xdr:rowOff>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342"/>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343"/>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344"/>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345"/>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346"/>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151</xdr:row>
      <xdr:rowOff>0</xdr:rowOff>
    </xdr:from>
    <xdr:to>
      <xdr:col>5</xdr:col>
      <xdr:colOff>0</xdr:colOff>
      <xdr:row>152</xdr:row>
      <xdr:rowOff>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347"/>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401</xdr:row>
      <xdr:rowOff>0</xdr:rowOff>
    </xdr:from>
    <xdr:to>
      <xdr:col>5</xdr:col>
      <xdr:colOff>0</xdr:colOff>
      <xdr:row>402</xdr:row>
      <xdr:rowOff>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348"/>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349"/>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350"/>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46</xdr:row>
      <xdr:rowOff>0</xdr:rowOff>
    </xdr:from>
    <xdr:to>
      <xdr:col>5</xdr:col>
      <xdr:colOff>0</xdr:colOff>
      <xdr:row>47</xdr:row>
      <xdr:rowOff>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51"/>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352"/>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353"/>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354"/>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55"/>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56"/>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357"/>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58"/>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59"/>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360"/>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361"/>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62"/>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63"/>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364"/>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65"/>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66"/>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367"/>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68"/>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369"/>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525</xdr:row>
      <xdr:rowOff>0</xdr:rowOff>
    </xdr:from>
    <xdr:to>
      <xdr:col>5</xdr:col>
      <xdr:colOff>0</xdr:colOff>
      <xdr:row>526</xdr:row>
      <xdr:rowOff>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70"/>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371"/>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372"/>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373"/>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307</xdr:row>
      <xdr:rowOff>0</xdr:rowOff>
    </xdr:from>
    <xdr:to>
      <xdr:col>5</xdr:col>
      <xdr:colOff>0</xdr:colOff>
      <xdr:row>308</xdr:row>
      <xdr:rowOff>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374"/>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375"/>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303</xdr:row>
      <xdr:rowOff>0</xdr:rowOff>
    </xdr:from>
    <xdr:to>
      <xdr:col>5</xdr:col>
      <xdr:colOff>0</xdr:colOff>
      <xdr:row>304</xdr:row>
      <xdr:rowOff>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376"/>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377"/>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138</xdr:row>
      <xdr:rowOff>0</xdr:rowOff>
    </xdr:from>
    <xdr:to>
      <xdr:col>5</xdr:col>
      <xdr:colOff>0</xdr:colOff>
      <xdr:row>139</xdr:row>
      <xdr:rowOff>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378"/>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95250</xdr:colOff>
      <xdr:row>52</xdr:row>
      <xdr:rowOff>85724</xdr:rowOff>
    </xdr:from>
    <xdr:to>
      <xdr:col>4</xdr:col>
      <xdr:colOff>962025</xdr:colOff>
      <xdr:row>52</xdr:row>
      <xdr:rowOff>952499</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0</xdr:colOff>
      <xdr:row>42</xdr:row>
      <xdr:rowOff>0</xdr:rowOff>
    </xdr:from>
    <xdr:to>
      <xdr:col>5</xdr:col>
      <xdr:colOff>0</xdr:colOff>
      <xdr:row>43</xdr:row>
      <xdr:rowOff>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380"/>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43</xdr:row>
      <xdr:rowOff>0</xdr:rowOff>
    </xdr:from>
    <xdr:to>
      <xdr:col>5</xdr:col>
      <xdr:colOff>0</xdr:colOff>
      <xdr:row>44</xdr:row>
      <xdr:rowOff>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81"/>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110</xdr:row>
      <xdr:rowOff>0</xdr:rowOff>
    </xdr:from>
    <xdr:to>
      <xdr:col>5</xdr:col>
      <xdr:colOff>0</xdr:colOff>
      <xdr:row>111</xdr:row>
      <xdr:rowOff>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82"/>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383"/>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74</xdr:row>
      <xdr:rowOff>66675</xdr:rowOff>
    </xdr:from>
    <xdr:to>
      <xdr:col>5</xdr:col>
      <xdr:colOff>0</xdr:colOff>
      <xdr:row>75</xdr:row>
      <xdr:rowOff>66675</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76"/>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75</xdr:row>
      <xdr:rowOff>66675</xdr:rowOff>
    </xdr:from>
    <xdr:to>
      <xdr:col>5</xdr:col>
      <xdr:colOff>0</xdr:colOff>
      <xdr:row>76</xdr:row>
      <xdr:rowOff>66675</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277"/>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76</xdr:row>
      <xdr:rowOff>66675</xdr:rowOff>
    </xdr:from>
    <xdr:to>
      <xdr:col>5</xdr:col>
      <xdr:colOff>0</xdr:colOff>
      <xdr:row>77</xdr:row>
      <xdr:rowOff>66675</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78"/>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77</xdr:row>
      <xdr:rowOff>66675</xdr:rowOff>
    </xdr:from>
    <xdr:to>
      <xdr:col>5</xdr:col>
      <xdr:colOff>0</xdr:colOff>
      <xdr:row>78</xdr:row>
      <xdr:rowOff>66675</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279"/>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147</xdr:row>
      <xdr:rowOff>57150</xdr:rowOff>
    </xdr:from>
    <xdr:to>
      <xdr:col>4</xdr:col>
      <xdr:colOff>1009650</xdr:colOff>
      <xdr:row>147</xdr:row>
      <xdr:rowOff>781050</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146</xdr:row>
      <xdr:rowOff>38100</xdr:rowOff>
    </xdr:from>
    <xdr:to>
      <xdr:col>4</xdr:col>
      <xdr:colOff>971550</xdr:colOff>
      <xdr:row>146</xdr:row>
      <xdr:rowOff>790574</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95</xdr:row>
      <xdr:rowOff>85726</xdr:rowOff>
    </xdr:from>
    <xdr:to>
      <xdr:col>4</xdr:col>
      <xdr:colOff>1038225</xdr:colOff>
      <xdr:row>95</xdr:row>
      <xdr:rowOff>990600</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184</xdr:row>
      <xdr:rowOff>76200</xdr:rowOff>
    </xdr:from>
    <xdr:to>
      <xdr:col>4</xdr:col>
      <xdr:colOff>1000125</xdr:colOff>
      <xdr:row>184</xdr:row>
      <xdr:rowOff>971550</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183</xdr:row>
      <xdr:rowOff>19050</xdr:rowOff>
    </xdr:from>
    <xdr:to>
      <xdr:col>4</xdr:col>
      <xdr:colOff>1057275</xdr:colOff>
      <xdr:row>183</xdr:row>
      <xdr:rowOff>1028700</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133350</xdr:colOff>
      <xdr:row>36</xdr:row>
      <xdr:rowOff>409575</xdr:rowOff>
    </xdr:from>
    <xdr:to>
      <xdr:col>4</xdr:col>
      <xdr:colOff>1000125</xdr:colOff>
      <xdr:row>37</xdr:row>
      <xdr:rowOff>1057275</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389"/>
        <a:stretch>
          <a:fillRect/>
        </a:stretch>
      </xdr:blipFill>
      <xdr:spPr>
        <a:xfrm>
          <a:off x="4648200" y="3457575"/>
          <a:ext cx="866775" cy="1066800"/>
        </a:xfrm>
        <a:prstGeom prst="rect">
          <a:avLst/>
        </a:prstGeom>
        <a:ln w="9525">
          <a:solidFill>
            <a:srgbClr val="000000"/>
          </a:solidFill>
          <a:prstDash val="solid"/>
        </a:ln>
      </xdr:spPr>
    </xdr:pic>
    <xdr:clientData/>
  </xdr:twoCellAnchor>
  <xdr:twoCellAnchor>
    <xdr:from>
      <xdr:col>4</xdr:col>
      <xdr:colOff>76200</xdr:colOff>
      <xdr:row>38</xdr:row>
      <xdr:rowOff>0</xdr:rowOff>
    </xdr:from>
    <xdr:to>
      <xdr:col>4</xdr:col>
      <xdr:colOff>942975</xdr:colOff>
      <xdr:row>38</xdr:row>
      <xdr:rowOff>1038225</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390"/>
        <a:stretch>
          <a:fillRect/>
        </a:stretch>
      </xdr:blipFill>
      <xdr:spPr>
        <a:xfrm>
          <a:off x="4591050" y="4533900"/>
          <a:ext cx="866775" cy="1038225"/>
        </a:xfrm>
        <a:prstGeom prst="rect">
          <a:avLst/>
        </a:prstGeom>
        <a:ln w="9525">
          <a:solidFill>
            <a:srgbClr val="000000"/>
          </a:solidFill>
          <a:prstDash val="solid"/>
        </a:ln>
      </xdr:spPr>
    </xdr:pic>
    <xdr:clientData/>
  </xdr:twoCellAnchor>
  <xdr:twoCellAnchor>
    <xdr:from>
      <xdr:col>4</xdr:col>
      <xdr:colOff>85725</xdr:colOff>
      <xdr:row>386</xdr:row>
      <xdr:rowOff>38100</xdr:rowOff>
    </xdr:from>
    <xdr:to>
      <xdr:col>4</xdr:col>
      <xdr:colOff>952500</xdr:colOff>
      <xdr:row>386</xdr:row>
      <xdr:rowOff>1000125</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391"/>
        <a:stretch>
          <a:fillRect/>
        </a:stretch>
      </xdr:blipFill>
      <xdr:spPr>
        <a:xfrm>
          <a:off x="4600575" y="10972800"/>
          <a:ext cx="866775" cy="962025"/>
        </a:xfrm>
        <a:prstGeom prst="rect">
          <a:avLst/>
        </a:prstGeom>
        <a:ln w="9525">
          <a:solidFill>
            <a:srgbClr val="000000"/>
          </a:solidFill>
          <a:prstDash val="solid"/>
        </a:ln>
      </xdr:spPr>
    </xdr:pic>
    <xdr:clientData/>
  </xdr:twoCellAnchor>
  <xdr:twoCellAnchor>
    <xdr:from>
      <xdr:col>4</xdr:col>
      <xdr:colOff>28575</xdr:colOff>
      <xdr:row>385</xdr:row>
      <xdr:rowOff>1009650</xdr:rowOff>
    </xdr:from>
    <xdr:to>
      <xdr:col>5</xdr:col>
      <xdr:colOff>28575</xdr:colOff>
      <xdr:row>386</xdr:row>
      <xdr:rowOff>1009650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391"/>
        <a:stretch>
          <a:fillRect/>
        </a:stretch>
      </xdr:blipFill>
      <xdr:spPr>
        <a:xfrm>
          <a:off x="4543425" y="10934700"/>
          <a:ext cx="1019175" cy="1009650"/>
        </a:xfrm>
        <a:prstGeom prst="rect">
          <a:avLst/>
        </a:prstGeom>
        <a:ln w="9525">
          <a:solidFill>
            <a:srgbClr val="000000"/>
          </a:solidFill>
          <a:prstDash val="solid"/>
        </a:ln>
      </xdr:spPr>
    </xdr:pic>
    <xdr:clientData/>
  </xdr:twoCellAnchor>
  <xdr:twoCellAnchor>
    <xdr:from>
      <xdr:col>4</xdr:col>
      <xdr:colOff>66675</xdr:colOff>
      <xdr:row>386</xdr:row>
      <xdr:rowOff>1057275</xdr:rowOff>
    </xdr:from>
    <xdr:to>
      <xdr:col>4</xdr:col>
      <xdr:colOff>933450</xdr:colOff>
      <xdr:row>387</xdr:row>
      <xdr:rowOff>1057275</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392"/>
        <a:stretch>
          <a:fillRect/>
        </a:stretch>
      </xdr:blipFill>
      <xdr:spPr>
        <a:xfrm>
          <a:off x="4581525" y="11991975"/>
          <a:ext cx="866775" cy="1066800"/>
        </a:xfrm>
        <a:prstGeom prst="rect">
          <a:avLst/>
        </a:prstGeom>
        <a:ln w="9525">
          <a:solidFill>
            <a:srgbClr val="000000"/>
          </a:solidFill>
          <a:prstDash val="solid"/>
        </a:ln>
      </xdr:spPr>
    </xdr:pic>
    <xdr:clientData/>
  </xdr:twoCellAnchor>
  <xdr:twoCellAnchor>
    <xdr:from>
      <xdr:col>4</xdr:col>
      <xdr:colOff>76200</xdr:colOff>
      <xdr:row>388</xdr:row>
      <xdr:rowOff>84155</xdr:rowOff>
    </xdr:from>
    <xdr:to>
      <xdr:col>4</xdr:col>
      <xdr:colOff>990600</xdr:colOff>
      <xdr:row>388</xdr:row>
      <xdr:rowOff>1028700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393"/>
        <a:stretch>
          <a:fillRect/>
        </a:stretch>
      </xdr:blipFill>
      <xdr:spPr>
        <a:xfrm>
          <a:off x="4591050" y="13152455"/>
          <a:ext cx="914400" cy="944545"/>
        </a:xfrm>
        <a:prstGeom prst="rect">
          <a:avLst/>
        </a:prstGeom>
        <a:ln w="9525">
          <a:solidFill>
            <a:srgbClr val="000000"/>
          </a:solidFill>
          <a:prstDash val="solid"/>
        </a:ln>
      </xdr:spPr>
    </xdr:pic>
    <xdr:clientData/>
  </xdr:twoCellAnchor>
  <xdr:twoCellAnchor>
    <xdr:from>
      <xdr:col>4</xdr:col>
      <xdr:colOff>0</xdr:colOff>
      <xdr:row>389</xdr:row>
      <xdr:rowOff>0</xdr:rowOff>
    </xdr:from>
    <xdr:to>
      <xdr:col>4</xdr:col>
      <xdr:colOff>866775</xdr:colOff>
      <xdr:row>390</xdr:row>
      <xdr:rowOff>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394"/>
        <a:stretch>
          <a:fillRect/>
        </a:stretch>
      </xdr:blipFill>
      <xdr:spPr>
        <a:xfrm>
          <a:off x="4514850" y="14135100"/>
          <a:ext cx="866775" cy="1066800"/>
        </a:xfrm>
        <a:prstGeom prst="rect">
          <a:avLst/>
        </a:prstGeom>
        <a:ln w="9525">
          <a:solidFill>
            <a:srgbClr val="000000"/>
          </a:solidFill>
          <a:prstDash val="solid"/>
        </a:ln>
      </xdr:spPr>
    </xdr:pic>
    <xdr:clientData/>
  </xdr:twoCellAnchor>
  <xdr:twoCellAnchor>
    <xdr:from>
      <xdr:col>4</xdr:col>
      <xdr:colOff>66675</xdr:colOff>
      <xdr:row>390</xdr:row>
      <xdr:rowOff>9525</xdr:rowOff>
    </xdr:from>
    <xdr:to>
      <xdr:col>4</xdr:col>
      <xdr:colOff>933450</xdr:colOff>
      <xdr:row>391</xdr:row>
      <xdr:rowOff>9525</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395"/>
        <a:stretch>
          <a:fillRect/>
        </a:stretch>
      </xdr:blipFill>
      <xdr:spPr>
        <a:xfrm>
          <a:off x="4581525" y="15211425"/>
          <a:ext cx="866775" cy="1066800"/>
        </a:xfrm>
        <a:prstGeom prst="rect">
          <a:avLst/>
        </a:prstGeom>
        <a:ln w="9525">
          <a:solidFill>
            <a:srgbClr val="000000"/>
          </a:solidFill>
          <a:prstDash val="solid"/>
        </a:ln>
      </xdr:spPr>
    </xdr:pic>
    <xdr:clientData/>
  </xdr:twoCellAnchor>
  <xdr:twoCellAnchor>
    <xdr:from>
      <xdr:col>4</xdr:col>
      <xdr:colOff>76200</xdr:colOff>
      <xdr:row>391</xdr:row>
      <xdr:rowOff>19050</xdr:rowOff>
    </xdr:from>
    <xdr:to>
      <xdr:col>4</xdr:col>
      <xdr:colOff>942975</xdr:colOff>
      <xdr:row>392</xdr:row>
      <xdr:rowOff>19050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396"/>
        <a:stretch>
          <a:fillRect/>
        </a:stretch>
      </xdr:blipFill>
      <xdr:spPr>
        <a:xfrm>
          <a:off x="4591050" y="16287750"/>
          <a:ext cx="866775" cy="1066800"/>
        </a:xfrm>
        <a:prstGeom prst="rect">
          <a:avLst/>
        </a:prstGeom>
        <a:ln w="9525">
          <a:solidFill>
            <a:srgbClr val="000000"/>
          </a:solidFill>
          <a:prstDash val="solid"/>
        </a:ln>
      </xdr:spPr>
    </xdr:pic>
    <xdr:clientData/>
  </xdr:twoCellAnchor>
  <xdr:twoCellAnchor>
    <xdr:from>
      <xdr:col>4</xdr:col>
      <xdr:colOff>57150</xdr:colOff>
      <xdr:row>391</xdr:row>
      <xdr:rowOff>1057275</xdr:rowOff>
    </xdr:from>
    <xdr:to>
      <xdr:col>4</xdr:col>
      <xdr:colOff>923925</xdr:colOff>
      <xdr:row>392</xdr:row>
      <xdr:rowOff>1057275</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397"/>
        <a:stretch>
          <a:fillRect/>
        </a:stretch>
      </xdr:blipFill>
      <xdr:spPr>
        <a:xfrm>
          <a:off x="4572000" y="17325975"/>
          <a:ext cx="866775" cy="1066800"/>
        </a:xfrm>
        <a:prstGeom prst="rect">
          <a:avLst/>
        </a:prstGeom>
        <a:ln w="9525">
          <a:solidFill>
            <a:srgbClr val="000000"/>
          </a:solidFill>
          <a:prstDash val="solid"/>
        </a:ln>
      </xdr:spPr>
    </xdr:pic>
    <xdr:clientData/>
  </xdr:twoCellAnchor>
  <xdr:twoCellAnchor>
    <xdr:from>
      <xdr:col>4</xdr:col>
      <xdr:colOff>47625</xdr:colOff>
      <xdr:row>393</xdr:row>
      <xdr:rowOff>28575</xdr:rowOff>
    </xdr:from>
    <xdr:to>
      <xdr:col>4</xdr:col>
      <xdr:colOff>914400</xdr:colOff>
      <xdr:row>394</xdr:row>
      <xdr:rowOff>28575</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398"/>
        <a:stretch>
          <a:fillRect/>
        </a:stretch>
      </xdr:blipFill>
      <xdr:spPr>
        <a:xfrm>
          <a:off x="4562475" y="18430875"/>
          <a:ext cx="866775" cy="1066800"/>
        </a:xfrm>
        <a:prstGeom prst="rect">
          <a:avLst/>
        </a:prstGeom>
        <a:ln w="9525">
          <a:solidFill>
            <a:srgbClr val="000000"/>
          </a:solidFill>
          <a:prstDash val="solid"/>
        </a:ln>
      </xdr:spPr>
    </xdr:pic>
    <xdr:clientData/>
  </xdr:twoCellAnchor>
  <xdr:twoCellAnchor>
    <xdr:from>
      <xdr:col>4</xdr:col>
      <xdr:colOff>47625</xdr:colOff>
      <xdr:row>142</xdr:row>
      <xdr:rowOff>0</xdr:rowOff>
    </xdr:from>
    <xdr:to>
      <xdr:col>4</xdr:col>
      <xdr:colOff>914400</xdr:colOff>
      <xdr:row>143</xdr:row>
      <xdr:rowOff>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99"/>
        <a:stretch>
          <a:fillRect/>
        </a:stretch>
      </xdr:blipFill>
      <xdr:spPr>
        <a:xfrm>
          <a:off x="4562475" y="12001500"/>
          <a:ext cx="866775" cy="1066800"/>
        </a:xfrm>
        <a:prstGeom prst="rect">
          <a:avLst/>
        </a:prstGeom>
        <a:ln w="9525">
          <a:solidFill>
            <a:srgbClr val="000000"/>
          </a:solidFill>
          <a:prstDash val="solid"/>
        </a:ln>
      </xdr:spPr>
    </xdr:pic>
    <xdr:clientData/>
  </xdr:twoCellAnchor>
  <xdr:twoCellAnchor>
    <xdr:from>
      <xdr:col>4</xdr:col>
      <xdr:colOff>57150</xdr:colOff>
      <xdr:row>142</xdr:row>
      <xdr:rowOff>1047750</xdr:rowOff>
    </xdr:from>
    <xdr:to>
      <xdr:col>4</xdr:col>
      <xdr:colOff>923925</xdr:colOff>
      <xdr:row>143</xdr:row>
      <xdr:rowOff>1047750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400"/>
        <a:stretch>
          <a:fillRect/>
        </a:stretch>
      </xdr:blipFill>
      <xdr:spPr>
        <a:xfrm>
          <a:off x="4572000" y="13049250"/>
          <a:ext cx="866775" cy="1066800"/>
        </a:xfrm>
        <a:prstGeom prst="rect">
          <a:avLst/>
        </a:prstGeom>
        <a:ln w="9525">
          <a:solidFill>
            <a:srgbClr val="000000"/>
          </a:solidFill>
          <a:prstDash val="solid"/>
        </a:ln>
      </xdr:spPr>
    </xdr:pic>
    <xdr:clientData/>
  </xdr:twoCellAnchor>
  <xdr:twoCellAnchor>
    <xdr:from>
      <xdr:col>4</xdr:col>
      <xdr:colOff>0</xdr:colOff>
      <xdr:row>141</xdr:row>
      <xdr:rowOff>266700</xdr:rowOff>
    </xdr:from>
    <xdr:to>
      <xdr:col>4</xdr:col>
      <xdr:colOff>955477</xdr:colOff>
      <xdr:row>142</xdr:row>
      <xdr:rowOff>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5"/>
        <a:stretch>
          <a:fillRect/>
        </a:stretch>
      </xdr:blipFill>
      <xdr:spPr>
        <a:xfrm>
          <a:off x="4514850" y="118824375"/>
          <a:ext cx="955477" cy="1000125"/>
        </a:xfrm>
        <a:prstGeom prst="rect">
          <a:avLst/>
        </a:prstGeom>
        <a:ln w="9525">
          <a:solidFill>
            <a:srgbClr val="000000"/>
          </a:solidFill>
          <a:prstDash val="solid"/>
        </a:ln>
      </xdr:spPr>
    </xdr:pic>
    <xdr:clientData/>
  </xdr:twoCellAnchor>
  <xdr:twoCellAnchor>
    <xdr:from>
      <xdr:col>4</xdr:col>
      <xdr:colOff>57150</xdr:colOff>
      <xdr:row>266</xdr:row>
      <xdr:rowOff>0</xdr:rowOff>
    </xdr:from>
    <xdr:to>
      <xdr:col>4</xdr:col>
      <xdr:colOff>923925</xdr:colOff>
      <xdr:row>267</xdr:row>
      <xdr:rowOff>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401"/>
        <a:stretch>
          <a:fillRect/>
        </a:stretch>
      </xdr:blipFill>
      <xdr:spPr>
        <a:xfrm>
          <a:off x="4572000" y="12001500"/>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4</xdr:col>
      <xdr:colOff>866775</xdr:colOff>
      <xdr:row>266</xdr:row>
      <xdr:rowOff>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402"/>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4</xdr:col>
      <xdr:colOff>866775</xdr:colOff>
      <xdr:row>214</xdr:row>
      <xdr:rowOff>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403"/>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215</xdr:row>
      <xdr:rowOff>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404"/>
        <a:stretch>
          <a:fillRect/>
        </a:stretch>
      </xdr:blipFill>
      <xdr:spPr>
        <a:xfrm>
          <a:off x="4514850" y="12001500"/>
          <a:ext cx="1019175" cy="981075"/>
        </a:xfrm>
        <a:prstGeom prst="rect">
          <a:avLst/>
        </a:prstGeom>
        <a:ln w="9525">
          <a:solidFill>
            <a:srgbClr val="000000"/>
          </a:solidFill>
          <a:prstDash val="solid"/>
        </a:ln>
      </xdr:spPr>
    </xdr:pic>
    <xdr:clientData/>
  </xdr:twoCellAnchor>
  <xdr:twoCellAnchor>
    <xdr:from>
      <xdr:col>4</xdr:col>
      <xdr:colOff>0</xdr:colOff>
      <xdr:row>215</xdr:row>
      <xdr:rowOff>0</xdr:rowOff>
    </xdr:from>
    <xdr:to>
      <xdr:col>4</xdr:col>
      <xdr:colOff>866775</xdr:colOff>
      <xdr:row>216</xdr:row>
      <xdr:rowOff>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405"/>
        <a:stretch>
          <a:fillRect/>
        </a:stretch>
      </xdr:blipFill>
      <xdr:spPr>
        <a:xfrm>
          <a:off x="4514850" y="12982575"/>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4</xdr:col>
      <xdr:colOff>866775</xdr:colOff>
      <xdr:row>102</xdr:row>
      <xdr:rowOff>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406"/>
        <a:stretch>
          <a:fillRect/>
        </a:stretch>
      </xdr:blipFill>
      <xdr:spPr>
        <a:xfrm>
          <a:off x="4514850" y="10934700"/>
          <a:ext cx="866775" cy="1066800"/>
        </a:xfrm>
        <a:prstGeom prst="rect">
          <a:avLst/>
        </a:prstGeom>
        <a:ln w="9525">
          <a:solidFill>
            <a:srgbClr val="000000"/>
          </a:solidFill>
          <a:prstDash val="solid"/>
        </a:ln>
      </xdr:spPr>
    </xdr:pic>
    <xdr:clientData/>
  </xdr:twoCellAnchor>
  <xdr:twoCellAnchor>
    <xdr:from>
      <xdr:col>4</xdr:col>
      <xdr:colOff>0</xdr:colOff>
      <xdr:row>182</xdr:row>
      <xdr:rowOff>0</xdr:rowOff>
    </xdr:from>
    <xdr:to>
      <xdr:col>5</xdr:col>
      <xdr:colOff>0</xdr:colOff>
      <xdr:row>183</xdr:row>
      <xdr:rowOff>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407"/>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408"/>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409"/>
        <a:stretch>
          <a:fillRect/>
        </a:stretch>
      </xdr:blipFill>
      <xdr:spPr>
        <a:xfrm>
          <a:off x="4514850" y="10934700"/>
          <a:ext cx="1019175" cy="1066800"/>
        </a:xfrm>
        <a:prstGeom prst="rect">
          <a:avLst/>
        </a:prstGeom>
        <a:ln w="9525">
          <a:solidFill>
            <a:srgbClr val="000000"/>
          </a:solidFill>
          <a:prstDash val="solid"/>
        </a:ln>
      </xdr:spPr>
    </xdr:pic>
    <xdr:clientData/>
  </xdr:twoCellAnchor>
  <xdr:twoCellAnchor>
    <xdr:from>
      <xdr:col>4</xdr:col>
      <xdr:colOff>0</xdr:colOff>
      <xdr:row>105</xdr:row>
      <xdr:rowOff>0</xdr:rowOff>
    </xdr:from>
    <xdr:to>
      <xdr:col>5</xdr:col>
      <xdr:colOff>0</xdr:colOff>
      <xdr:row>106</xdr:row>
      <xdr:rowOff>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410"/>
        <a:stretch>
          <a:fillRect/>
        </a:stretch>
      </xdr:blipFill>
      <xdr:spPr>
        <a:xfrm>
          <a:off x="4514850" y="12001500"/>
          <a:ext cx="10191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411"/>
        <a:stretch>
          <a:fillRect/>
        </a:stretch>
      </xdr:blipFill>
      <xdr:spPr>
        <a:xfrm>
          <a:off x="4514850" y="10934700"/>
          <a:ext cx="1019175" cy="981075"/>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412"/>
        <a:stretch>
          <a:fillRect/>
        </a:stretch>
      </xdr:blipFill>
      <xdr:spPr>
        <a:xfrm>
          <a:off x="4514850" y="11915775"/>
          <a:ext cx="1019175" cy="981075"/>
        </a:xfrm>
        <a:prstGeom prst="rect">
          <a:avLst/>
        </a:prstGeom>
        <a:ln w="9525">
          <a:solidFill>
            <a:srgbClr val="000000"/>
          </a:solidFill>
          <a:prstDash val="solid"/>
        </a:ln>
      </xdr:spPr>
    </xdr:pic>
    <xdr:clientData/>
  </xdr:twoCellAnchor>
  <xdr:twoCellAnchor>
    <xdr:from>
      <xdr:col>4</xdr:col>
      <xdr:colOff>47625</xdr:colOff>
      <xdr:row>207</xdr:row>
      <xdr:rowOff>0</xdr:rowOff>
    </xdr:from>
    <xdr:to>
      <xdr:col>4</xdr:col>
      <xdr:colOff>914400</xdr:colOff>
      <xdr:row>207</xdr:row>
      <xdr:rowOff>19050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413"/>
        <a:stretch>
          <a:fillRect/>
        </a:stretch>
      </xdr:blipFill>
      <xdr:spPr>
        <a:xfrm>
          <a:off x="4562475" y="4114800"/>
          <a:ext cx="866775" cy="19050"/>
        </a:xfrm>
        <a:prstGeom prst="rect">
          <a:avLst/>
        </a:prstGeom>
        <a:ln w="9525">
          <a:solidFill>
            <a:srgbClr val="000000"/>
          </a:solidFill>
          <a:prstDash val="solid"/>
        </a:ln>
      </xdr:spPr>
    </xdr:pic>
    <xdr:clientData/>
  </xdr:twoCellAnchor>
  <xdr:twoCellAnchor>
    <xdr:from>
      <xdr:col>4</xdr:col>
      <xdr:colOff>85725</xdr:colOff>
      <xdr:row>207</xdr:row>
      <xdr:rowOff>0</xdr:rowOff>
    </xdr:from>
    <xdr:to>
      <xdr:col>4</xdr:col>
      <xdr:colOff>952500</xdr:colOff>
      <xdr:row>207</xdr:row>
      <xdr:rowOff>1028700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414"/>
        <a:stretch>
          <a:fillRect/>
        </a:stretch>
      </xdr:blipFill>
      <xdr:spPr>
        <a:xfrm>
          <a:off x="4600575" y="4114800"/>
          <a:ext cx="866775" cy="1028700"/>
        </a:xfrm>
        <a:prstGeom prst="rect">
          <a:avLst/>
        </a:prstGeom>
        <a:ln w="9525">
          <a:solidFill>
            <a:srgbClr val="000000"/>
          </a:solidFill>
          <a:prstDash val="solid"/>
        </a:ln>
      </xdr:spPr>
    </xdr:pic>
    <xdr:clientData/>
  </xdr:twoCellAnchor>
  <xdr:twoCellAnchor>
    <xdr:from>
      <xdr:col>4</xdr:col>
      <xdr:colOff>66675</xdr:colOff>
      <xdr:row>208</xdr:row>
      <xdr:rowOff>9525</xdr:rowOff>
    </xdr:from>
    <xdr:to>
      <xdr:col>4</xdr:col>
      <xdr:colOff>933450</xdr:colOff>
      <xdr:row>209</xdr:row>
      <xdr:rowOff>9525</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415"/>
        <a:stretch>
          <a:fillRect/>
        </a:stretch>
      </xdr:blipFill>
      <xdr:spPr>
        <a:xfrm>
          <a:off x="4581525" y="5191125"/>
          <a:ext cx="866775" cy="1066800"/>
        </a:xfrm>
        <a:prstGeom prst="rect">
          <a:avLst/>
        </a:prstGeom>
        <a:ln w="9525">
          <a:solidFill>
            <a:srgbClr val="000000"/>
          </a:solidFill>
          <a:prstDash val="solid"/>
        </a:ln>
      </xdr:spPr>
    </xdr:pic>
    <xdr:clientData/>
  </xdr:twoCellAnchor>
  <xdr:twoCellAnchor>
    <xdr:from>
      <xdr:col>4</xdr:col>
      <xdr:colOff>114300</xdr:colOff>
      <xdr:row>40</xdr:row>
      <xdr:rowOff>0</xdr:rowOff>
    </xdr:from>
    <xdr:to>
      <xdr:col>4</xdr:col>
      <xdr:colOff>981075</xdr:colOff>
      <xdr:row>41</xdr:row>
      <xdr:rowOff>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416"/>
        <a:stretch>
          <a:fillRect/>
        </a:stretch>
      </xdr:blipFill>
      <xdr:spPr>
        <a:xfrm>
          <a:off x="4629150" y="4114800"/>
          <a:ext cx="866775" cy="1066800"/>
        </a:xfrm>
        <a:prstGeom prst="rect">
          <a:avLst/>
        </a:prstGeom>
        <a:ln w="9525">
          <a:solidFill>
            <a:srgbClr val="000000"/>
          </a:solidFill>
          <a:prstDash val="solid"/>
        </a:ln>
      </xdr:spPr>
    </xdr:pic>
    <xdr:clientData/>
  </xdr:twoCellAnchor>
  <xdr:twoCellAnchor>
    <xdr:from>
      <xdr:col>4</xdr:col>
      <xdr:colOff>123825</xdr:colOff>
      <xdr:row>320</xdr:row>
      <xdr:rowOff>9525</xdr:rowOff>
    </xdr:from>
    <xdr:to>
      <xdr:col>4</xdr:col>
      <xdr:colOff>990600</xdr:colOff>
      <xdr:row>321</xdr:row>
      <xdr:rowOff>9525</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417"/>
        <a:stretch>
          <a:fillRect/>
        </a:stretch>
      </xdr:blipFill>
      <xdr:spPr>
        <a:xfrm>
          <a:off x="4638675" y="4124325"/>
          <a:ext cx="866775" cy="1066800"/>
        </a:xfrm>
        <a:prstGeom prst="rect">
          <a:avLst/>
        </a:prstGeom>
        <a:ln w="9525">
          <a:solidFill>
            <a:srgbClr val="000000"/>
          </a:solidFill>
          <a:prstDash val="solid"/>
        </a:ln>
      </xdr:spPr>
    </xdr:pic>
    <xdr:clientData/>
  </xdr:twoCellAnchor>
  <xdr:twoCellAnchor>
    <xdr:from>
      <xdr:col>4</xdr:col>
      <xdr:colOff>123825</xdr:colOff>
      <xdr:row>145</xdr:row>
      <xdr:rowOff>0</xdr:rowOff>
    </xdr:from>
    <xdr:to>
      <xdr:col>4</xdr:col>
      <xdr:colOff>990600</xdr:colOff>
      <xdr:row>145</xdr:row>
      <xdr:rowOff>9525</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417"/>
        <a:stretch>
          <a:fillRect/>
        </a:stretch>
      </xdr:blipFill>
      <xdr:spPr>
        <a:xfrm>
          <a:off x="4638675" y="4114800"/>
          <a:ext cx="866775" cy="9525"/>
        </a:xfrm>
        <a:prstGeom prst="rect">
          <a:avLst/>
        </a:prstGeom>
        <a:ln w="9525">
          <a:solidFill>
            <a:srgbClr val="000000"/>
          </a:solidFill>
          <a:prstDash val="solid"/>
        </a:ln>
      </xdr:spPr>
    </xdr:pic>
    <xdr:clientData/>
  </xdr:twoCellAnchor>
  <xdr:twoCellAnchor>
    <xdr:from>
      <xdr:col>4</xdr:col>
      <xdr:colOff>95251</xdr:colOff>
      <xdr:row>145</xdr:row>
      <xdr:rowOff>47625</xdr:rowOff>
    </xdr:from>
    <xdr:to>
      <xdr:col>4</xdr:col>
      <xdr:colOff>869157</xdr:colOff>
      <xdr:row>145</xdr:row>
      <xdr:rowOff>1000125</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418"/>
        <a:stretch>
          <a:fillRect/>
        </a:stretch>
      </xdr:blipFill>
      <xdr:spPr>
        <a:xfrm>
          <a:off x="4610101" y="4162425"/>
          <a:ext cx="773906" cy="952500"/>
        </a:xfrm>
        <a:prstGeom prst="rect">
          <a:avLst/>
        </a:prstGeom>
        <a:ln w="9525">
          <a:solidFill>
            <a:srgbClr val="000000"/>
          </a:solidFill>
          <a:prstDash val="solid"/>
        </a:ln>
      </xdr:spPr>
    </xdr:pic>
    <xdr:clientData/>
  </xdr:twoCellAnchor>
  <xdr:twoCellAnchor>
    <xdr:from>
      <xdr:col>4</xdr:col>
      <xdr:colOff>190500</xdr:colOff>
      <xdr:row>31</xdr:row>
      <xdr:rowOff>28575</xdr:rowOff>
    </xdr:from>
    <xdr:to>
      <xdr:col>4</xdr:col>
      <xdr:colOff>847725</xdr:colOff>
      <xdr:row>32</xdr:row>
      <xdr:rowOff>28575</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19"/>
        <a:srcRect t="-26811" b="-26811"/>
        <a:stretch>
          <a:fillRect/>
        </a:stretch>
      </xdr:blipFill>
      <xdr:spPr>
        <a:xfrm>
          <a:off x="4705350" y="2009775"/>
          <a:ext cx="657225" cy="1066800"/>
        </a:xfrm>
        <a:prstGeom prst="rect">
          <a:avLst/>
        </a:prstGeom>
        <a:noFill/>
        <a:ln w="9525">
          <a:solidFill>
            <a:srgbClr val="000000"/>
          </a:solidFill>
          <a:prstDash val="solid"/>
        </a:ln>
      </xdr:spPr>
    </xdr:pic>
    <xdr:clientData/>
  </xdr:twoCellAnchor>
  <xdr:twoCellAnchor>
    <xdr:from>
      <xdr:col>4</xdr:col>
      <xdr:colOff>161925</xdr:colOff>
      <xdr:row>32</xdr:row>
      <xdr:rowOff>0</xdr:rowOff>
    </xdr:from>
    <xdr:to>
      <xdr:col>4</xdr:col>
      <xdr:colOff>819150</xdr:colOff>
      <xdr:row>33</xdr:row>
      <xdr:rowOff>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20"/>
        <a:srcRect t="-27536" b="-27536"/>
        <a:stretch>
          <a:fillRect/>
        </a:stretch>
      </xdr:blipFill>
      <xdr:spPr>
        <a:xfrm>
          <a:off x="4676775" y="3048000"/>
          <a:ext cx="657225" cy="1066800"/>
        </a:xfrm>
        <a:prstGeom prst="rect">
          <a:avLst/>
        </a:prstGeom>
        <a:noFill/>
        <a:ln w="9525">
          <a:solidFill>
            <a:srgbClr val="000000"/>
          </a:solidFill>
          <a:prstDash val="solid"/>
        </a:ln>
      </xdr:spPr>
    </xdr:pic>
    <xdr:clientData/>
  </xdr:twoCellAnchor>
  <xdr:twoCellAnchor>
    <xdr:from>
      <xdr:col>4</xdr:col>
      <xdr:colOff>190500</xdr:colOff>
      <xdr:row>34</xdr:row>
      <xdr:rowOff>28575</xdr:rowOff>
    </xdr:from>
    <xdr:to>
      <xdr:col>4</xdr:col>
      <xdr:colOff>847725</xdr:colOff>
      <xdr:row>35</xdr:row>
      <xdr:rowOff>28575</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21"/>
        <a:srcRect t="-27536" b="-27536"/>
        <a:stretch>
          <a:fillRect/>
        </a:stretch>
      </xdr:blipFill>
      <xdr:spPr>
        <a:xfrm>
          <a:off x="4705350" y="5210175"/>
          <a:ext cx="657225" cy="1066800"/>
        </a:xfrm>
        <a:prstGeom prst="rect">
          <a:avLst/>
        </a:prstGeom>
        <a:noFill/>
        <a:ln w="9525">
          <a:solidFill>
            <a:srgbClr val="000000"/>
          </a:solidFill>
          <a:prstDash val="solid"/>
        </a:ln>
      </xdr:spPr>
    </xdr:pic>
    <xdr:clientData/>
  </xdr:twoCellAnchor>
  <xdr:twoCellAnchor>
    <xdr:from>
      <xdr:col>4</xdr:col>
      <xdr:colOff>171450</xdr:colOff>
      <xdr:row>35</xdr:row>
      <xdr:rowOff>76200</xdr:rowOff>
    </xdr:from>
    <xdr:to>
      <xdr:col>4</xdr:col>
      <xdr:colOff>828675</xdr:colOff>
      <xdr:row>35</xdr:row>
      <xdr:rowOff>1143000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22"/>
        <a:srcRect t="-26811" b="-26811"/>
        <a:stretch>
          <a:fillRect/>
        </a:stretch>
      </xdr:blipFill>
      <xdr:spPr>
        <a:xfrm>
          <a:off x="4686300" y="6324600"/>
          <a:ext cx="657225" cy="1066800"/>
        </a:xfrm>
        <a:prstGeom prst="rect">
          <a:avLst/>
        </a:prstGeom>
        <a:noFill/>
        <a:ln w="9525">
          <a:solidFill>
            <a:srgbClr val="000000"/>
          </a:solidFill>
          <a:prstDash val="solid"/>
        </a:ln>
      </xdr:spPr>
    </xdr:pic>
    <xdr:clientData/>
  </xdr:twoCellAnchor>
  <xdr:twoCellAnchor>
    <xdr:from>
      <xdr:col>4</xdr:col>
      <xdr:colOff>247650</xdr:colOff>
      <xdr:row>33</xdr:row>
      <xdr:rowOff>28575</xdr:rowOff>
    </xdr:from>
    <xdr:to>
      <xdr:col>4</xdr:col>
      <xdr:colOff>904875</xdr:colOff>
      <xdr:row>34</xdr:row>
      <xdr:rowOff>28575</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423"/>
        <a:srcRect t="-27536" b="-27536"/>
        <a:stretch>
          <a:fillRect/>
        </a:stretch>
      </xdr:blipFill>
      <xdr:spPr>
        <a:xfrm>
          <a:off x="4762500" y="4143375"/>
          <a:ext cx="657225" cy="1066800"/>
        </a:xfrm>
        <a:prstGeom prst="rect">
          <a:avLst/>
        </a:prstGeom>
        <a:noFill/>
        <a:ln w="9525">
          <a:solidFill>
            <a:srgbClr val="000000"/>
          </a:solidFill>
          <a:prstDash val="solid"/>
        </a:ln>
      </xdr:spPr>
    </xdr:pic>
    <xdr:clientData/>
  </xdr:twoCellAnchor>
  <xdr:twoCellAnchor>
    <xdr:from>
      <xdr:col>4</xdr:col>
      <xdr:colOff>171450</xdr:colOff>
      <xdr:row>27</xdr:row>
      <xdr:rowOff>38100</xdr:rowOff>
    </xdr:from>
    <xdr:to>
      <xdr:col>4</xdr:col>
      <xdr:colOff>828675</xdr:colOff>
      <xdr:row>27</xdr:row>
      <xdr:rowOff>1104900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424"/>
        <a:srcRect t="-27536" b="-27536"/>
        <a:stretch>
          <a:fillRect/>
        </a:stretch>
      </xdr:blipFill>
      <xdr:spPr>
        <a:xfrm>
          <a:off x="4686300" y="9182100"/>
          <a:ext cx="657225" cy="1066800"/>
        </a:xfrm>
        <a:prstGeom prst="rect">
          <a:avLst/>
        </a:prstGeom>
        <a:noFill/>
        <a:ln w="9525">
          <a:solidFill>
            <a:srgbClr val="000000"/>
          </a:solidFill>
          <a:prstDash val="solid"/>
        </a:ln>
      </xdr:spPr>
    </xdr:pic>
    <xdr:clientData/>
  </xdr:twoCellAnchor>
  <xdr:twoCellAnchor>
    <xdr:from>
      <xdr:col>4</xdr:col>
      <xdr:colOff>161925</xdr:colOff>
      <xdr:row>28</xdr:row>
      <xdr:rowOff>66675</xdr:rowOff>
    </xdr:from>
    <xdr:to>
      <xdr:col>4</xdr:col>
      <xdr:colOff>819150</xdr:colOff>
      <xdr:row>28</xdr:row>
      <xdr:rowOff>1133475</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425"/>
        <a:srcRect t="-27536" b="-27536"/>
        <a:stretch>
          <a:fillRect/>
        </a:stretch>
      </xdr:blipFill>
      <xdr:spPr>
        <a:xfrm>
          <a:off x="4676775" y="10429875"/>
          <a:ext cx="657225" cy="1066800"/>
        </a:xfrm>
        <a:prstGeom prst="rect">
          <a:avLst/>
        </a:prstGeom>
        <a:noFill/>
        <a:ln w="9525">
          <a:solidFill>
            <a:srgbClr val="000000"/>
          </a:solidFill>
          <a:prstDash val="solid"/>
        </a:ln>
      </xdr:spPr>
    </xdr:pic>
    <xdr:clientData/>
  </xdr:twoCellAnchor>
  <xdr:twoCellAnchor>
    <xdr:from>
      <xdr:col>4</xdr:col>
      <xdr:colOff>209550</xdr:colOff>
      <xdr:row>29</xdr:row>
      <xdr:rowOff>85725</xdr:rowOff>
    </xdr:from>
    <xdr:to>
      <xdr:col>4</xdr:col>
      <xdr:colOff>866775</xdr:colOff>
      <xdr:row>29</xdr:row>
      <xdr:rowOff>1152525</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426"/>
        <a:srcRect t="-27536" b="-27536"/>
        <a:stretch>
          <a:fillRect/>
        </a:stretch>
      </xdr:blipFill>
      <xdr:spPr>
        <a:xfrm>
          <a:off x="4724400" y="11668125"/>
          <a:ext cx="657225" cy="1066800"/>
        </a:xfrm>
        <a:prstGeom prst="rect">
          <a:avLst/>
        </a:prstGeom>
        <a:noFill/>
        <a:ln w="9525">
          <a:solidFill>
            <a:srgbClr val="000000"/>
          </a:solidFill>
          <a:prstDash val="solid"/>
        </a:ln>
      </xdr:spPr>
    </xdr:pic>
    <xdr:clientData/>
  </xdr:twoCellAnchor>
  <xdr:twoCellAnchor>
    <xdr:from>
      <xdr:col>4</xdr:col>
      <xdr:colOff>171450</xdr:colOff>
      <xdr:row>30</xdr:row>
      <xdr:rowOff>76200</xdr:rowOff>
    </xdr:from>
    <xdr:to>
      <xdr:col>4</xdr:col>
      <xdr:colOff>828675</xdr:colOff>
      <xdr:row>30</xdr:row>
      <xdr:rowOff>1143000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427"/>
        <a:srcRect t="-27536" b="-27536"/>
        <a:stretch>
          <a:fillRect/>
        </a:stretch>
      </xdr:blipFill>
      <xdr:spPr>
        <a:xfrm>
          <a:off x="4686300" y="12877800"/>
          <a:ext cx="657225" cy="1066800"/>
        </a:xfrm>
        <a:prstGeom prst="rect">
          <a:avLst/>
        </a:prstGeom>
        <a:noFill/>
        <a:ln w="9525">
          <a:solidFill>
            <a:srgbClr val="000000"/>
          </a:solidFill>
          <a:prstDash val="solid"/>
        </a:ln>
      </xdr:spPr>
    </xdr:pic>
    <xdr:clientData/>
  </xdr:twoCellAnchor>
  <xdr:twoCellAnchor>
    <xdr:from>
      <xdr:col>4</xdr:col>
      <xdr:colOff>247650</xdr:colOff>
      <xdr:row>12</xdr:row>
      <xdr:rowOff>171450</xdr:rowOff>
    </xdr:from>
    <xdr:to>
      <xdr:col>4</xdr:col>
      <xdr:colOff>904875</xdr:colOff>
      <xdr:row>12</xdr:row>
      <xdr:rowOff>1238250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28"/>
        <a:srcRect t="-27536" b="-27536"/>
        <a:stretch>
          <a:fillRect/>
        </a:stretch>
      </xdr:blipFill>
      <xdr:spPr>
        <a:xfrm>
          <a:off x="4762500" y="12420600"/>
          <a:ext cx="657225" cy="1066800"/>
        </a:xfrm>
        <a:prstGeom prst="rect">
          <a:avLst/>
        </a:prstGeom>
        <a:noFill/>
        <a:ln w="9525">
          <a:solidFill>
            <a:srgbClr val="000000"/>
          </a:solidFill>
          <a:prstDash val="solid"/>
        </a:ln>
      </xdr:spPr>
    </xdr:pic>
    <xdr:clientData/>
  </xdr:twoCellAnchor>
  <xdr:twoCellAnchor>
    <xdr:from>
      <xdr:col>4</xdr:col>
      <xdr:colOff>266700</xdr:colOff>
      <xdr:row>13</xdr:row>
      <xdr:rowOff>38100</xdr:rowOff>
    </xdr:from>
    <xdr:to>
      <xdr:col>4</xdr:col>
      <xdr:colOff>923925</xdr:colOff>
      <xdr:row>13</xdr:row>
      <xdr:rowOff>1104900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429"/>
        <a:srcRect t="-27536" b="-27536"/>
        <a:stretch>
          <a:fillRect/>
        </a:stretch>
      </xdr:blipFill>
      <xdr:spPr>
        <a:xfrm>
          <a:off x="4895850" y="13754100"/>
          <a:ext cx="657225" cy="1066800"/>
        </a:xfrm>
        <a:prstGeom prst="rect">
          <a:avLst/>
        </a:prstGeom>
        <a:noFill/>
        <a:ln w="9525">
          <a:solidFill>
            <a:srgbClr val="000000"/>
          </a:solidFill>
          <a:prstDash val="solid"/>
        </a:ln>
      </xdr:spPr>
    </xdr:pic>
    <xdr:clientData/>
  </xdr:twoCellAnchor>
  <xdr:twoCellAnchor>
    <xdr:from>
      <xdr:col>4</xdr:col>
      <xdr:colOff>142875</xdr:colOff>
      <xdr:row>18</xdr:row>
      <xdr:rowOff>104775</xdr:rowOff>
    </xdr:from>
    <xdr:to>
      <xdr:col>4</xdr:col>
      <xdr:colOff>800100</xdr:colOff>
      <xdr:row>18</xdr:row>
      <xdr:rowOff>1171575</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430"/>
        <a:srcRect t="-26811" b="-26811"/>
        <a:stretch>
          <a:fillRect/>
        </a:stretch>
      </xdr:blipFill>
      <xdr:spPr>
        <a:xfrm>
          <a:off x="4657725" y="16754475"/>
          <a:ext cx="657225" cy="1066800"/>
        </a:xfrm>
        <a:prstGeom prst="rect">
          <a:avLst/>
        </a:prstGeom>
        <a:noFill/>
        <a:ln w="9525">
          <a:solidFill>
            <a:srgbClr val="000000"/>
          </a:solidFill>
          <a:prstDash val="solid"/>
        </a:ln>
      </xdr:spPr>
    </xdr:pic>
    <xdr:clientData/>
  </xdr:twoCellAnchor>
  <xdr:twoCellAnchor>
    <xdr:from>
      <xdr:col>4</xdr:col>
      <xdr:colOff>200025</xdr:colOff>
      <xdr:row>19</xdr:row>
      <xdr:rowOff>200025</xdr:rowOff>
    </xdr:from>
    <xdr:to>
      <xdr:col>4</xdr:col>
      <xdr:colOff>857250</xdr:colOff>
      <xdr:row>19</xdr:row>
      <xdr:rowOff>1266825</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431"/>
        <a:srcRect t="-26811" b="-26811"/>
        <a:stretch>
          <a:fillRect/>
        </a:stretch>
      </xdr:blipFill>
      <xdr:spPr>
        <a:xfrm>
          <a:off x="4714875" y="18316575"/>
          <a:ext cx="657225" cy="1066800"/>
        </a:xfrm>
        <a:prstGeom prst="rect">
          <a:avLst/>
        </a:prstGeom>
        <a:noFill/>
        <a:ln w="9525">
          <a:solidFill>
            <a:srgbClr val="000000"/>
          </a:solidFill>
          <a:prstDash val="solid"/>
        </a:ln>
      </xdr:spPr>
    </xdr:pic>
    <xdr:clientData/>
  </xdr:twoCellAnchor>
  <xdr:twoCellAnchor>
    <xdr:from>
      <xdr:col>4</xdr:col>
      <xdr:colOff>276225</xdr:colOff>
      <xdr:row>22</xdr:row>
      <xdr:rowOff>123825</xdr:rowOff>
    </xdr:from>
    <xdr:to>
      <xdr:col>4</xdr:col>
      <xdr:colOff>933450</xdr:colOff>
      <xdr:row>22</xdr:row>
      <xdr:rowOff>1190625</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432"/>
        <a:srcRect t="-26811" b="-26811"/>
        <a:stretch>
          <a:fillRect/>
        </a:stretch>
      </xdr:blipFill>
      <xdr:spPr>
        <a:xfrm>
          <a:off x="4791075" y="22640925"/>
          <a:ext cx="657225" cy="1066800"/>
        </a:xfrm>
        <a:prstGeom prst="rect">
          <a:avLst/>
        </a:prstGeom>
        <a:noFill/>
        <a:ln w="9525">
          <a:solidFill>
            <a:srgbClr val="000000"/>
          </a:solidFill>
          <a:prstDash val="solid"/>
        </a:ln>
      </xdr:spPr>
    </xdr:pic>
    <xdr:clientData/>
  </xdr:twoCellAnchor>
  <xdr:twoCellAnchor>
    <xdr:from>
      <xdr:col>4</xdr:col>
      <xdr:colOff>180975</xdr:colOff>
      <xdr:row>17</xdr:row>
      <xdr:rowOff>209550</xdr:rowOff>
    </xdr:from>
    <xdr:to>
      <xdr:col>4</xdr:col>
      <xdr:colOff>838200</xdr:colOff>
      <xdr:row>17</xdr:row>
      <xdr:rowOff>1276350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33"/>
        <a:srcRect t="-28260" b="-28260"/>
        <a:stretch>
          <a:fillRect/>
        </a:stretch>
      </xdr:blipFill>
      <xdr:spPr>
        <a:xfrm>
          <a:off x="4695825" y="15392400"/>
          <a:ext cx="657225" cy="1066800"/>
        </a:xfrm>
        <a:prstGeom prst="rect">
          <a:avLst/>
        </a:prstGeom>
        <a:noFill/>
        <a:ln w="9525">
          <a:solidFill>
            <a:srgbClr val="000000"/>
          </a:solidFill>
          <a:prstDash val="solid"/>
        </a:ln>
      </xdr:spPr>
    </xdr:pic>
    <xdr:clientData/>
  </xdr:twoCellAnchor>
  <xdr:twoCellAnchor>
    <xdr:from>
      <xdr:col>4</xdr:col>
      <xdr:colOff>161925</xdr:colOff>
      <xdr:row>20</xdr:row>
      <xdr:rowOff>133350</xdr:rowOff>
    </xdr:from>
    <xdr:to>
      <xdr:col>4</xdr:col>
      <xdr:colOff>819150</xdr:colOff>
      <xdr:row>20</xdr:row>
      <xdr:rowOff>1162050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34"/>
        <a:srcRect t="-26086" b="-26086"/>
        <a:stretch>
          <a:fillRect/>
        </a:stretch>
      </xdr:blipFill>
      <xdr:spPr>
        <a:xfrm>
          <a:off x="4676775" y="19716750"/>
          <a:ext cx="657225" cy="1028700"/>
        </a:xfrm>
        <a:prstGeom prst="rect">
          <a:avLst/>
        </a:prstGeom>
        <a:noFill/>
        <a:ln w="9525">
          <a:solidFill>
            <a:srgbClr val="000000"/>
          </a:solidFill>
          <a:prstDash val="solid"/>
        </a:ln>
      </xdr:spPr>
    </xdr:pic>
    <xdr:clientData/>
  </xdr:twoCellAnchor>
  <xdr:twoCellAnchor>
    <xdr:from>
      <xdr:col>4</xdr:col>
      <xdr:colOff>142875</xdr:colOff>
      <xdr:row>21</xdr:row>
      <xdr:rowOff>247650</xdr:rowOff>
    </xdr:from>
    <xdr:to>
      <xdr:col>4</xdr:col>
      <xdr:colOff>800100</xdr:colOff>
      <xdr:row>21</xdr:row>
      <xdr:rowOff>1314450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435"/>
        <a:srcRect t="-28260" b="-28260"/>
        <a:stretch>
          <a:fillRect/>
        </a:stretch>
      </xdr:blipFill>
      <xdr:spPr>
        <a:xfrm>
          <a:off x="4657725" y="21297900"/>
          <a:ext cx="657225" cy="1066800"/>
        </a:xfrm>
        <a:prstGeom prst="rect">
          <a:avLst/>
        </a:prstGeom>
        <a:noFill/>
        <a:ln w="9525">
          <a:solidFill>
            <a:srgbClr val="000000"/>
          </a:solidFill>
          <a:prstDash val="solid"/>
        </a:ln>
      </xdr:spPr>
    </xdr:pic>
    <xdr:clientData/>
  </xdr:twoCellAnchor>
  <xdr:twoCellAnchor>
    <xdr:from>
      <xdr:col>4</xdr:col>
      <xdr:colOff>228600</xdr:colOff>
      <xdr:row>23</xdr:row>
      <xdr:rowOff>66675</xdr:rowOff>
    </xdr:from>
    <xdr:to>
      <xdr:col>4</xdr:col>
      <xdr:colOff>885825</xdr:colOff>
      <xdr:row>23</xdr:row>
      <xdr:rowOff>1095375</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436"/>
        <a:srcRect t="-26086" b="-26086"/>
        <a:stretch>
          <a:fillRect/>
        </a:stretch>
      </xdr:blipFill>
      <xdr:spPr>
        <a:xfrm>
          <a:off x="4743450" y="13782675"/>
          <a:ext cx="657225" cy="1028700"/>
        </a:xfrm>
        <a:prstGeom prst="rect">
          <a:avLst/>
        </a:prstGeom>
        <a:noFill/>
        <a:ln w="9525">
          <a:solidFill>
            <a:srgbClr val="000000"/>
          </a:solidFill>
          <a:prstDash val="solid"/>
        </a:ln>
      </xdr:spPr>
    </xdr:pic>
    <xdr:clientData/>
  </xdr:twoCellAnchor>
  <xdr:twoCellAnchor>
    <xdr:from>
      <xdr:col>4</xdr:col>
      <xdr:colOff>257176</xdr:colOff>
      <xdr:row>11</xdr:row>
      <xdr:rowOff>209549</xdr:rowOff>
    </xdr:from>
    <xdr:to>
      <xdr:col>4</xdr:col>
      <xdr:colOff>1219199</xdr:colOff>
      <xdr:row>11</xdr:row>
      <xdr:rowOff>1343363</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4772026" y="10991849"/>
          <a:ext cx="962023" cy="1133814"/>
        </a:xfrm>
        <a:prstGeom prst="rect">
          <a:avLst/>
        </a:prstGeom>
      </xdr:spPr>
    </xdr:pic>
    <xdr:clientData/>
  </xdr:twoCellAnchor>
  <xdr:twoCellAnchor>
    <xdr:from>
      <xdr:col>4</xdr:col>
      <xdr:colOff>104775</xdr:colOff>
      <xdr:row>10</xdr:row>
      <xdr:rowOff>152400</xdr:rowOff>
    </xdr:from>
    <xdr:to>
      <xdr:col>4</xdr:col>
      <xdr:colOff>1266825</xdr:colOff>
      <xdr:row>10</xdr:row>
      <xdr:rowOff>1314450</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4619625" y="9467850"/>
          <a:ext cx="1162050" cy="1162050"/>
        </a:xfrm>
        <a:prstGeom prst="rect">
          <a:avLst/>
        </a:prstGeom>
      </xdr:spPr>
    </xdr:pic>
    <xdr:clientData/>
  </xdr:twoCellAnchor>
  <xdr:twoCellAnchor>
    <xdr:from>
      <xdr:col>4</xdr:col>
      <xdr:colOff>123827</xdr:colOff>
      <xdr:row>9</xdr:row>
      <xdr:rowOff>133351</xdr:rowOff>
    </xdr:from>
    <xdr:to>
      <xdr:col>4</xdr:col>
      <xdr:colOff>1314451</xdr:colOff>
      <xdr:row>9</xdr:row>
      <xdr:rowOff>1323975</xdr:rowOff>
    </xdr:to>
    <xdr:pic>
      <xdr:nvPicPr>
        <xdr:cNvPr id="632" name="Рисунок 631">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4638677" y="7981951"/>
          <a:ext cx="1190624" cy="1190624"/>
        </a:xfrm>
        <a:prstGeom prst="rect">
          <a:avLst/>
        </a:prstGeom>
      </xdr:spPr>
    </xdr:pic>
    <xdr:clientData/>
  </xdr:twoCellAnchor>
  <xdr:twoCellAnchor>
    <xdr:from>
      <xdr:col>4</xdr:col>
      <xdr:colOff>2</xdr:colOff>
      <xdr:row>7</xdr:row>
      <xdr:rowOff>1457324</xdr:rowOff>
    </xdr:from>
    <xdr:to>
      <xdr:col>4</xdr:col>
      <xdr:colOff>1304926</xdr:colOff>
      <xdr:row>8</xdr:row>
      <xdr:rowOff>1295398</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40" cstate="print">
          <a:extLst>
            <a:ext uri="{28A0092B-C50C-407E-A947-70E740481C1C}">
              <a14:useLocalDpi xmlns:a14="http://schemas.microsoft.com/office/drawing/2010/main" val="0"/>
            </a:ext>
          </a:extLst>
        </a:blip>
        <a:stretch>
          <a:fillRect/>
        </a:stretch>
      </xdr:blipFill>
      <xdr:spPr>
        <a:xfrm>
          <a:off x="4514852" y="6372224"/>
          <a:ext cx="1304924" cy="1304924"/>
        </a:xfrm>
        <a:prstGeom prst="rect">
          <a:avLst/>
        </a:prstGeom>
      </xdr:spPr>
    </xdr:pic>
    <xdr:clientData/>
  </xdr:twoCellAnchor>
  <xdr:twoCellAnchor>
    <xdr:from>
      <xdr:col>4</xdr:col>
      <xdr:colOff>38102</xdr:colOff>
      <xdr:row>7</xdr:row>
      <xdr:rowOff>123824</xdr:rowOff>
    </xdr:from>
    <xdr:to>
      <xdr:col>4</xdr:col>
      <xdr:colOff>1343026</xdr:colOff>
      <xdr:row>7</xdr:row>
      <xdr:rowOff>1428748</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41" cstate="print">
          <a:extLst>
            <a:ext uri="{28A0092B-C50C-407E-A947-70E740481C1C}">
              <a14:useLocalDpi xmlns:a14="http://schemas.microsoft.com/office/drawing/2010/main" val="0"/>
            </a:ext>
          </a:extLst>
        </a:blip>
        <a:stretch>
          <a:fillRect/>
        </a:stretch>
      </xdr:blipFill>
      <xdr:spPr>
        <a:xfrm>
          <a:off x="4552952" y="5038724"/>
          <a:ext cx="1304924" cy="1304924"/>
        </a:xfrm>
        <a:prstGeom prst="rect">
          <a:avLst/>
        </a:prstGeom>
      </xdr:spPr>
    </xdr:pic>
    <xdr:clientData/>
  </xdr:twoCellAnchor>
  <xdr:twoCellAnchor>
    <xdr:from>
      <xdr:col>4</xdr:col>
      <xdr:colOff>171451</xdr:colOff>
      <xdr:row>6</xdr:row>
      <xdr:rowOff>238124</xdr:rowOff>
    </xdr:from>
    <xdr:to>
      <xdr:col>4</xdr:col>
      <xdr:colOff>1314451</xdr:colOff>
      <xdr:row>6</xdr:row>
      <xdr:rowOff>1381124</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42" cstate="print">
          <a:extLst>
            <a:ext uri="{28A0092B-C50C-407E-A947-70E740481C1C}">
              <a14:useLocalDpi xmlns:a14="http://schemas.microsoft.com/office/drawing/2010/main" val="0"/>
            </a:ext>
          </a:extLst>
        </a:blip>
        <a:stretch>
          <a:fillRect/>
        </a:stretch>
      </xdr:blipFill>
      <xdr:spPr>
        <a:xfrm>
          <a:off x="4686301" y="2219324"/>
          <a:ext cx="1143000" cy="1143000"/>
        </a:xfrm>
        <a:prstGeom prst="rect">
          <a:avLst/>
        </a:prstGeom>
      </xdr:spPr>
    </xdr:pic>
    <xdr:clientData/>
  </xdr:twoCellAnchor>
  <xdr:twoCellAnchor>
    <xdr:from>
      <xdr:col>4</xdr:col>
      <xdr:colOff>104775</xdr:colOff>
      <xdr:row>5</xdr:row>
      <xdr:rowOff>209550</xdr:rowOff>
    </xdr:from>
    <xdr:to>
      <xdr:col>4</xdr:col>
      <xdr:colOff>1209674</xdr:colOff>
      <xdr:row>5</xdr:row>
      <xdr:rowOff>1314449</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4619625" y="2190750"/>
          <a:ext cx="1104899" cy="1104899"/>
        </a:xfrm>
        <a:prstGeom prst="rect">
          <a:avLst/>
        </a:prstGeom>
      </xdr:spPr>
    </xdr:pic>
    <xdr:clientData/>
  </xdr:twoCellAnchor>
  <xdr:twoCellAnchor>
    <xdr:from>
      <xdr:col>4</xdr:col>
      <xdr:colOff>171450</xdr:colOff>
      <xdr:row>27</xdr:row>
      <xdr:rowOff>9525</xdr:rowOff>
    </xdr:from>
    <xdr:to>
      <xdr:col>4</xdr:col>
      <xdr:colOff>828675</xdr:colOff>
      <xdr:row>27</xdr:row>
      <xdr:rowOff>1076325</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424"/>
        <a:srcRect t="-27536" b="-27536"/>
        <a:stretch>
          <a:fillRect/>
        </a:stretch>
      </xdr:blipFill>
      <xdr:spPr>
        <a:xfrm>
          <a:off x="4686300" y="25879425"/>
          <a:ext cx="657225" cy="1066800"/>
        </a:xfrm>
        <a:prstGeom prst="rect">
          <a:avLst/>
        </a:prstGeom>
        <a:noFill/>
        <a:ln w="9525">
          <a:solidFill>
            <a:srgbClr val="000000"/>
          </a:solidFill>
          <a:prstDash val="solid"/>
        </a:ln>
      </xdr:spPr>
    </xdr:pic>
    <xdr:clientData/>
  </xdr:twoCellAnchor>
  <xdr:twoCellAnchor>
    <xdr:from>
      <xdr:col>4</xdr:col>
      <xdr:colOff>209550</xdr:colOff>
      <xdr:row>16</xdr:row>
      <xdr:rowOff>171450</xdr:rowOff>
    </xdr:from>
    <xdr:to>
      <xdr:col>4</xdr:col>
      <xdr:colOff>1295400</xdr:colOff>
      <xdr:row>16</xdr:row>
      <xdr:rowOff>1257300</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4724400" y="15354300"/>
          <a:ext cx="1085850" cy="1085850"/>
        </a:xfrm>
        <a:prstGeom prst="rect">
          <a:avLst/>
        </a:prstGeom>
      </xdr:spPr>
    </xdr:pic>
    <xdr:clientData/>
  </xdr:twoCellAnchor>
  <xdr:twoCellAnchor>
    <xdr:from>
      <xdr:col>4</xdr:col>
      <xdr:colOff>257175</xdr:colOff>
      <xdr:row>14</xdr:row>
      <xdr:rowOff>19049</xdr:rowOff>
    </xdr:from>
    <xdr:to>
      <xdr:col>4</xdr:col>
      <xdr:colOff>1168012</xdr:colOff>
      <xdr:row>14</xdr:row>
      <xdr:rowOff>1392248</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445"/>
        <a:srcRect t="-27536" b="-27536"/>
        <a:stretch>
          <a:fillRect/>
        </a:stretch>
      </xdr:blipFill>
      <xdr:spPr>
        <a:xfrm>
          <a:off x="4886325" y="15201899"/>
          <a:ext cx="910837" cy="1373199"/>
        </a:xfrm>
        <a:prstGeom prst="rect">
          <a:avLst/>
        </a:prstGeom>
        <a:noFill/>
        <a:ln w="9525">
          <a:solidFill>
            <a:srgbClr val="000000"/>
          </a:solidFill>
          <a:prstDash val="solid"/>
        </a:ln>
      </xdr:spPr>
    </xdr:pic>
    <xdr:clientData/>
  </xdr:twoCellAnchor>
  <xdr:twoCellAnchor>
    <xdr:from>
      <xdr:col>4</xdr:col>
      <xdr:colOff>161925</xdr:colOff>
      <xdr:row>15</xdr:row>
      <xdr:rowOff>209107</xdr:rowOff>
    </xdr:from>
    <xdr:to>
      <xdr:col>4</xdr:col>
      <xdr:colOff>1171575</xdr:colOff>
      <xdr:row>16</xdr:row>
      <xdr:rowOff>114300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446"/>
        <a:srcRect t="-27536" b="-27536"/>
        <a:stretch>
          <a:fillRect/>
        </a:stretch>
      </xdr:blipFill>
      <xdr:spPr>
        <a:xfrm>
          <a:off x="4791075" y="16792132"/>
          <a:ext cx="1009650" cy="1314893"/>
        </a:xfrm>
        <a:prstGeom prst="rect">
          <a:avLst/>
        </a:prstGeom>
        <a:noFill/>
        <a:ln w="9525">
          <a:solidFill>
            <a:srgbClr val="000000"/>
          </a:solidFill>
          <a:prstDash val="solid"/>
        </a:ln>
      </xdr:spPr>
    </xdr:pic>
    <xdr:clientData/>
  </xdr:twoCellAnchor>
  <xdr:twoCellAnchor>
    <xdr:from>
      <xdr:col>4</xdr:col>
      <xdr:colOff>180975</xdr:colOff>
      <xdr:row>24</xdr:row>
      <xdr:rowOff>95250</xdr:rowOff>
    </xdr:from>
    <xdr:to>
      <xdr:col>4</xdr:col>
      <xdr:colOff>994194</xdr:colOff>
      <xdr:row>24</xdr:row>
      <xdr:rowOff>1344542</xdr:rowOff>
    </xdr:to>
    <xdr:pic>
      <xdr:nvPicPr>
        <xdr:cNvPr id="597" name="Picture 164">
          <a:extLst>
            <a:ext uri="{FF2B5EF4-FFF2-40B4-BE49-F238E27FC236}">
              <a16:creationId xmlns:a16="http://schemas.microsoft.com/office/drawing/2014/main" id="{00000000-0008-0000-0000-000055020000}"/>
            </a:ext>
          </a:extLst>
        </xdr:cNvPr>
        <xdr:cNvPicPr preferRelativeResize="0">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t="-27536" b="-27536"/>
        <a:stretch>
          <a:fillRect/>
        </a:stretch>
      </xdr:blipFill>
      <xdr:spPr bwMode="auto">
        <a:xfrm>
          <a:off x="4810125" y="29822775"/>
          <a:ext cx="813219" cy="1249292"/>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171450</xdr:colOff>
      <xdr:row>25</xdr:row>
      <xdr:rowOff>114300</xdr:rowOff>
    </xdr:from>
    <xdr:to>
      <xdr:col>4</xdr:col>
      <xdr:colOff>828675</xdr:colOff>
      <xdr:row>25</xdr:row>
      <xdr:rowOff>1123950</xdr:rowOff>
    </xdr:to>
    <xdr:pic>
      <xdr:nvPicPr>
        <xdr:cNvPr id="614" name="Picture 166">
          <a:extLst>
            <a:ext uri="{FF2B5EF4-FFF2-40B4-BE49-F238E27FC236}">
              <a16:creationId xmlns:a16="http://schemas.microsoft.com/office/drawing/2014/main" id="{00000000-0008-0000-0000-000066020000}"/>
            </a:ext>
          </a:extLst>
        </xdr:cNvPr>
        <xdr:cNvPicPr preferRelativeResize="0">
          <a:picLocks noChangeAspect="1" noChangeArrowheads="1"/>
        </xdr:cNvPicPr>
      </xdr:nvPicPr>
      <xdr:blipFill>
        <a:blip xmlns:r="http://schemas.openxmlformats.org/officeDocument/2006/relationships" r:embed="rId448" cstate="print">
          <a:extLst>
            <a:ext uri="{28A0092B-C50C-407E-A947-70E740481C1C}">
              <a14:useLocalDpi xmlns:a14="http://schemas.microsoft.com/office/drawing/2010/main" val="0"/>
            </a:ext>
          </a:extLst>
        </a:blip>
        <a:srcRect t="-27536" b="-27536"/>
        <a:stretch>
          <a:fillRect/>
        </a:stretch>
      </xdr:blipFill>
      <xdr:spPr bwMode="auto">
        <a:xfrm>
          <a:off x="4800600" y="31308675"/>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190500</xdr:colOff>
      <xdr:row>26</xdr:row>
      <xdr:rowOff>161925</xdr:rowOff>
    </xdr:from>
    <xdr:to>
      <xdr:col>4</xdr:col>
      <xdr:colOff>847725</xdr:colOff>
      <xdr:row>26</xdr:row>
      <xdr:rowOff>1171575</xdr:rowOff>
    </xdr:to>
    <xdr:pic>
      <xdr:nvPicPr>
        <xdr:cNvPr id="627" name="Picture 167">
          <a:extLst>
            <a:ext uri="{FF2B5EF4-FFF2-40B4-BE49-F238E27FC236}">
              <a16:creationId xmlns:a16="http://schemas.microsoft.com/office/drawing/2014/main" id="{00000000-0008-0000-0000-000073020000}"/>
            </a:ext>
          </a:extLst>
        </xdr:cNvPr>
        <xdr:cNvPicPr preferRelativeResize="0">
          <a:picLocks noChangeAspect="1" noChangeArrowheads="1"/>
        </xdr:cNvPicPr>
      </xdr:nvPicPr>
      <xdr:blipFill>
        <a:blip xmlns:r="http://schemas.openxmlformats.org/officeDocument/2006/relationships" r:embed="rId449" cstate="print">
          <a:extLst>
            <a:ext uri="{28A0092B-C50C-407E-A947-70E740481C1C}">
              <a14:useLocalDpi xmlns:a14="http://schemas.microsoft.com/office/drawing/2010/main" val="0"/>
            </a:ext>
          </a:extLst>
        </a:blip>
        <a:srcRect t="-27536" b="-27536"/>
        <a:stretch>
          <a:fillRect/>
        </a:stretch>
      </xdr:blipFill>
      <xdr:spPr bwMode="auto">
        <a:xfrm>
          <a:off x="4819650" y="32823150"/>
          <a:ext cx="657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editAs="oneCell">
    <xdr:from>
      <xdr:col>0</xdr:col>
      <xdr:colOff>0</xdr:colOff>
      <xdr:row>0</xdr:row>
      <xdr:rowOff>0</xdr:rowOff>
    </xdr:from>
    <xdr:to>
      <xdr:col>2</xdr:col>
      <xdr:colOff>581025</xdr:colOff>
      <xdr:row>1</xdr:row>
      <xdr:rowOff>9525</xdr:rowOff>
    </xdr:to>
    <xdr:pic>
      <xdr:nvPicPr>
        <xdr:cNvPr id="633" name="Рисунок 632" descr="2 (2)">
          <a:extLst>
            <a:ext uri="{FF2B5EF4-FFF2-40B4-BE49-F238E27FC236}">
              <a16:creationId xmlns:a16="http://schemas.microsoft.com/office/drawing/2014/main" id="{00000000-0008-0000-0000-000079020000}"/>
            </a:ext>
          </a:extLst>
        </xdr:cNvPr>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0" y="0"/>
          <a:ext cx="2600325" cy="638175"/>
        </a:xfrm>
        <a:prstGeom prst="rect">
          <a:avLst/>
        </a:prstGeom>
        <a:noFill/>
        <a:ln>
          <a:noFill/>
        </a:ln>
      </xdr:spPr>
    </xdr:pic>
    <xdr:clientData/>
  </xdr:twoCellAnchor>
  <xdr:twoCellAnchor>
    <xdr:from>
      <xdr:col>4</xdr:col>
      <xdr:colOff>66674</xdr:colOff>
      <xdr:row>299</xdr:row>
      <xdr:rowOff>28576</xdr:rowOff>
    </xdr:from>
    <xdr:to>
      <xdr:col>4</xdr:col>
      <xdr:colOff>1295399</xdr:colOff>
      <xdr:row>300</xdr:row>
      <xdr:rowOff>0</xdr:rowOff>
    </xdr:to>
    <xdr:pic>
      <xdr:nvPicPr>
        <xdr:cNvPr id="681" name="Picture 12">
          <a:extLst>
            <a:ext uri="{FF2B5EF4-FFF2-40B4-BE49-F238E27FC236}">
              <a16:creationId xmlns:a16="http://schemas.microsoft.com/office/drawing/2014/main" id="{00000000-0008-0000-0000-0000A9020000}"/>
            </a:ext>
          </a:extLst>
        </xdr:cNvPr>
        <xdr:cNvPicPr preferRelativeResize="0">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t="-27536" b="-27536"/>
        <a:stretch>
          <a:fillRect/>
        </a:stretch>
      </xdr:blipFill>
      <xdr:spPr bwMode="auto">
        <a:xfrm>
          <a:off x="4886324" y="287769301"/>
          <a:ext cx="1228725" cy="952499"/>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0</xdr:colOff>
      <xdr:row>300</xdr:row>
      <xdr:rowOff>0</xdr:rowOff>
    </xdr:from>
    <xdr:to>
      <xdr:col>4</xdr:col>
      <xdr:colOff>1276350</xdr:colOff>
      <xdr:row>301</xdr:row>
      <xdr:rowOff>28575</xdr:rowOff>
    </xdr:to>
    <xdr:pic>
      <xdr:nvPicPr>
        <xdr:cNvPr id="743" name="Picture 131">
          <a:extLst>
            <a:ext uri="{FF2B5EF4-FFF2-40B4-BE49-F238E27FC236}">
              <a16:creationId xmlns:a16="http://schemas.microsoft.com/office/drawing/2014/main" id="{00000000-0008-0000-0000-0000E7020000}"/>
            </a:ext>
          </a:extLst>
        </xdr:cNvPr>
        <xdr:cNvPicPr preferRelativeResize="0">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t="-27536" b="-27536"/>
        <a:stretch>
          <a:fillRect/>
        </a:stretch>
      </xdr:blipFill>
      <xdr:spPr bwMode="auto">
        <a:xfrm>
          <a:off x="4819650" y="288721800"/>
          <a:ext cx="1276350"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0</xdr:colOff>
      <xdr:row>301</xdr:row>
      <xdr:rowOff>0</xdr:rowOff>
    </xdr:from>
    <xdr:to>
      <xdr:col>4</xdr:col>
      <xdr:colOff>1343025</xdr:colOff>
      <xdr:row>302</xdr:row>
      <xdr:rowOff>28575</xdr:rowOff>
    </xdr:to>
    <xdr:pic>
      <xdr:nvPicPr>
        <xdr:cNvPr id="749" name="Picture 132">
          <a:extLst>
            <a:ext uri="{FF2B5EF4-FFF2-40B4-BE49-F238E27FC236}">
              <a16:creationId xmlns:a16="http://schemas.microsoft.com/office/drawing/2014/main" id="{00000000-0008-0000-0000-0000ED020000}"/>
            </a:ext>
          </a:extLst>
        </xdr:cNvPr>
        <xdr:cNvPicPr preferRelativeResize="0">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t="-27536" b="-27536"/>
        <a:stretch>
          <a:fillRect/>
        </a:stretch>
      </xdr:blipFill>
      <xdr:spPr bwMode="auto">
        <a:xfrm>
          <a:off x="4819650" y="289702875"/>
          <a:ext cx="13430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57150</xdr:colOff>
      <xdr:row>260</xdr:row>
      <xdr:rowOff>28575</xdr:rowOff>
    </xdr:from>
    <xdr:to>
      <xdr:col>4</xdr:col>
      <xdr:colOff>1152525</xdr:colOff>
      <xdr:row>260</xdr:row>
      <xdr:rowOff>1038225</xdr:rowOff>
    </xdr:to>
    <xdr:pic>
      <xdr:nvPicPr>
        <xdr:cNvPr id="777" name="Picture 136">
          <a:extLst>
            <a:ext uri="{FF2B5EF4-FFF2-40B4-BE49-F238E27FC236}">
              <a16:creationId xmlns:a16="http://schemas.microsoft.com/office/drawing/2014/main" id="{00000000-0008-0000-0000-000009030000}"/>
            </a:ext>
          </a:extLst>
        </xdr:cNvPr>
        <xdr:cNvPicPr preferRelativeResize="0">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t="-27536" b="-27536"/>
        <a:stretch>
          <a:fillRect/>
        </a:stretch>
      </xdr:blipFill>
      <xdr:spPr bwMode="auto">
        <a:xfrm>
          <a:off x="4876800" y="253974600"/>
          <a:ext cx="109537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xdr:from>
      <xdr:col>4</xdr:col>
      <xdr:colOff>85725</xdr:colOff>
      <xdr:row>261</xdr:row>
      <xdr:rowOff>28575</xdr:rowOff>
    </xdr:from>
    <xdr:to>
      <xdr:col>4</xdr:col>
      <xdr:colOff>1123950</xdr:colOff>
      <xdr:row>261</xdr:row>
      <xdr:rowOff>1038225</xdr:rowOff>
    </xdr:to>
    <xdr:pic>
      <xdr:nvPicPr>
        <xdr:cNvPr id="783" name="Picture 137">
          <a:extLst>
            <a:ext uri="{FF2B5EF4-FFF2-40B4-BE49-F238E27FC236}">
              <a16:creationId xmlns:a16="http://schemas.microsoft.com/office/drawing/2014/main" id="{00000000-0008-0000-0000-00000F030000}"/>
            </a:ext>
          </a:extLst>
        </xdr:cNvPr>
        <xdr:cNvPicPr preferRelativeResize="0">
          <a:picLocks noChangeAspect="1" noChangeArrowheads="1"/>
        </xdr:cNvPicPr>
      </xdr:nvPicPr>
      <xdr:blipFill>
        <a:blip xmlns:r="http://schemas.openxmlformats.org/officeDocument/2006/relationships" r:embed="rId455">
          <a:extLst>
            <a:ext uri="{28A0092B-C50C-407E-A947-70E740481C1C}">
              <a14:useLocalDpi xmlns:a14="http://schemas.microsoft.com/office/drawing/2010/main" val="0"/>
            </a:ext>
          </a:extLst>
        </a:blip>
        <a:srcRect t="-27536" b="-27536"/>
        <a:stretch>
          <a:fillRect/>
        </a:stretch>
      </xdr:blipFill>
      <xdr:spPr bwMode="auto">
        <a:xfrm>
          <a:off x="4905375" y="255041400"/>
          <a:ext cx="1038225" cy="1009650"/>
        </a:xfrm>
        <a:prstGeom prst="rect">
          <a:avLst/>
        </a:prstGeom>
        <a:solidFill>
          <a:srgbClr val="FFFFFF"/>
        </a:solid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xdr:spPr>
    </xdr:pic>
    <xdr:clientData/>
  </xdr:twoCellAnchor>
  <xdr:twoCellAnchor editAs="oneCell">
    <xdr:from>
      <xdr:col>4</xdr:col>
      <xdr:colOff>38101</xdr:colOff>
      <xdr:row>264</xdr:row>
      <xdr:rowOff>19049</xdr:rowOff>
    </xdr:from>
    <xdr:to>
      <xdr:col>4</xdr:col>
      <xdr:colOff>1047751</xdr:colOff>
      <xdr:row>264</xdr:row>
      <xdr:rowOff>1028699</xdr:rowOff>
    </xdr:to>
    <xdr:pic>
      <xdr:nvPicPr>
        <xdr:cNvPr id="786" name="Рисунок 785" descr="https://azbookvarik.ru/upload/iblock/4b7/4b7eeda1bbb3c313e90ac8c51baf2b9b.jpg">
          <a:extLst>
            <a:ext uri="{FF2B5EF4-FFF2-40B4-BE49-F238E27FC236}">
              <a16:creationId xmlns:a16="http://schemas.microsoft.com/office/drawing/2014/main" id="{00000000-0008-0000-0000-000012030000}"/>
            </a:ext>
          </a:extLst>
        </xdr:cNvPr>
        <xdr:cNvPicPr>
          <a:picLocks noChangeAspect="1" noChangeArrowheads="1"/>
        </xdr:cNvPicPr>
      </xdr:nvPicPr>
      <xdr:blipFill>
        <a:blip xmlns:r="http://schemas.openxmlformats.org/officeDocument/2006/relationships" r:embed="rId456" cstate="print">
          <a:extLst>
            <a:ext uri="{28A0092B-C50C-407E-A947-70E740481C1C}">
              <a14:useLocalDpi xmlns:a14="http://schemas.microsoft.com/office/drawing/2010/main" val="0"/>
            </a:ext>
          </a:extLst>
        </a:blip>
        <a:srcRect/>
        <a:stretch>
          <a:fillRect/>
        </a:stretch>
      </xdr:blipFill>
      <xdr:spPr bwMode="auto">
        <a:xfrm>
          <a:off x="4857751" y="257508374"/>
          <a:ext cx="10096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ovoryashchiy-shchenok-belyy__5269/" TargetMode="External"/><Relationship Id="rId299" Type="http://schemas.openxmlformats.org/officeDocument/2006/relationships/hyperlink" Target="https://azbookvarik.ru/catalog/toys/umnyj_planshetik_muzykalnye_pervye_znaniya__6231/" TargetMode="External"/><Relationship Id="rId303" Type="http://schemas.openxmlformats.org/officeDocument/2006/relationships/hyperlink" Target="https://azbookvarik.ru/catalog/toys/vot-tak-syurpriz__5795/" TargetMode="External"/><Relationship Id="rId21" Type="http://schemas.openxmlformats.org/officeDocument/2006/relationships/hyperlink" Target="https://azbookvarik.ru/catalog/toys/govoryashchiy-planshetik-drakonchik__5911/" TargetMode="External"/><Relationship Id="rId42" Type="http://schemas.openxmlformats.org/officeDocument/2006/relationships/hyperlink" Target="https://azbookvarik.ru/catalog/toys/planshetik-vsye-obo-vsyem__3740/" TargetMode="External"/><Relationship Id="rId63" Type="http://schemas.openxmlformats.org/officeDocument/2006/relationships/hyperlink" Target="https://azbookvarik.ru/catalog/toys/muzykalnye-chasiki__5378/" TargetMode="External"/><Relationship Id="rId84" Type="http://schemas.openxmlformats.org/officeDocument/2006/relationships/hyperlink" Target="https://azbookvarik.ru/catalog/toys/volshebnoe-pianino-lyubimye-khity__6235/" TargetMode="External"/><Relationship Id="rId138" Type="http://schemas.openxmlformats.org/officeDocument/2006/relationships/hyperlink" Target="https://azbookvarik.ru/catalog/toys/lvyenok__4965/" TargetMode="External"/><Relationship Id="rId159" Type="http://schemas.openxmlformats.org/officeDocument/2006/relationships/hyperlink" Target="https://azbookvarik.ru/catalog/toys/tigryenok__5215/" TargetMode="External"/><Relationship Id="rId170" Type="http://schemas.openxmlformats.org/officeDocument/2006/relationships/hyperlink" Target="https://azbookvarik.ru/catalog/toys/pushkin-i-rossiya__4679/" TargetMode="External"/><Relationship Id="rId191" Type="http://schemas.openxmlformats.org/officeDocument/2006/relationships/hyperlink" Target="https://azbookvarik.ru/catalog/toys/pianino-bukashechka__5394/" TargetMode="External"/><Relationship Id="rId205" Type="http://schemas.openxmlformats.org/officeDocument/2006/relationships/hyperlink" Target="https://azbookvarik.ru/catalog/toys/utyenok-pianino-chudesenka__4827/" TargetMode="External"/><Relationship Id="rId226" Type="http://schemas.openxmlformats.org/officeDocument/2006/relationships/hyperlink" Target="https://azbookvarik.ru/catalog/toys/garmoshka__5043/" TargetMode="External"/><Relationship Id="rId247" Type="http://schemas.openxmlformats.org/officeDocument/2006/relationships/hyperlink" Target="https://azbookvarik.ru/catalog/toys/muzykalnyy-myachik-pchyelka__5079/" TargetMode="External"/><Relationship Id="rId107" Type="http://schemas.openxmlformats.org/officeDocument/2006/relationships/hyperlink" Target="https://azbookvarik.ru/catalog/toys/enotik__5083/" TargetMode="External"/><Relationship Id="rId268" Type="http://schemas.openxmlformats.org/officeDocument/2006/relationships/hyperlink" Target="https://azbookvarik.ru/catalog/toys/govoryashchiy-planshetik-azbuka-zagadok__5294/" TargetMode="External"/><Relationship Id="rId289" Type="http://schemas.openxmlformats.org/officeDocument/2006/relationships/hyperlink" Target="https://azbookvarik.ru/catalog/toys/govoryashchiy-planshetik-vesyelaya-zooazbuka__6285/" TargetMode="External"/><Relationship Id="rId11" Type="http://schemas.openxmlformats.org/officeDocument/2006/relationships/hyperlink" Target="https://azbookvarik.ru/catalog/toys/vesyelyy-multipleer-lyubimye-khity__5284/" TargetMode="External"/><Relationship Id="rId32" Type="http://schemas.openxmlformats.org/officeDocument/2006/relationships/hyperlink" Target="https://azbookvarik.ru/catalog/toys/planshetik-azbuka-pesenka__5893/" TargetMode="External"/><Relationship Id="rId53" Type="http://schemas.openxmlformats.org/officeDocument/2006/relationships/hyperlink" Target="https://azbookvarik.ru/catalog/toys/bip-bip-goluboy__5926/" TargetMode="External"/><Relationship Id="rId74" Type="http://schemas.openxmlformats.org/officeDocument/2006/relationships/hyperlink" Target="https://azbookvarik.ru/catalog/toys/muzykalnaya-sova__4206/" TargetMode="External"/><Relationship Id="rId128" Type="http://schemas.openxmlformats.org/officeDocument/2006/relationships/hyperlink" Target="https://azbookvarik.ru/catalog/toys/betonomeshalka__4973/" TargetMode="External"/><Relationship Id="rId149" Type="http://schemas.openxmlformats.org/officeDocument/2006/relationships/hyperlink" Target="https://azbookvarik.ru/catalog/toys/mishutka__5928/" TargetMode="External"/><Relationship Id="rId5" Type="http://schemas.openxmlformats.org/officeDocument/2006/relationships/hyperlink" Target="https://azbookvarik.ru/catalog/toys/ulybka__5356/" TargetMode="External"/><Relationship Id="rId95" Type="http://schemas.openxmlformats.org/officeDocument/2006/relationships/hyperlink" Target="https://azbookvarik.ru/catalog/toys/elektrogitara-superkhit-krasnaya__5407/" TargetMode="External"/><Relationship Id="rId160" Type="http://schemas.openxmlformats.org/officeDocument/2006/relationships/hyperlink" Target="https://azbookvarik.ru/catalog/toys/pandochka__5216/" TargetMode="External"/><Relationship Id="rId181" Type="http://schemas.openxmlformats.org/officeDocument/2006/relationships/hyperlink" Target="https://azbookvarik.ru/catalog/toys/ferma-pervye-znaniya-belyj-robot__5922/" TargetMode="External"/><Relationship Id="rId216" Type="http://schemas.openxmlformats.org/officeDocument/2006/relationships/hyperlink" Target="https://azbookvarik.ru/catalog/toys/sobachka-zveryata-khokhotushi__5118/" TargetMode="External"/><Relationship Id="rId237" Type="http://schemas.openxmlformats.org/officeDocument/2006/relationships/hyperlink" Target="https://azbookvarik.ru/catalog/toys/muzykalnaya-pogremushka-zhirafik__5088/" TargetMode="External"/><Relationship Id="rId258" Type="http://schemas.openxmlformats.org/officeDocument/2006/relationships/hyperlink" Target="https://azbookvarik.ru/catalog/toys/gonochnaya-mashinka__5039/" TargetMode="External"/><Relationship Id="rId279" Type="http://schemas.openxmlformats.org/officeDocument/2006/relationships/hyperlink" Target="https://azbookvarik.ru/catalog/toys/mikrofonchik-vesyelyy-kotyonok__6265/" TargetMode="External"/><Relationship Id="rId22" Type="http://schemas.openxmlformats.org/officeDocument/2006/relationships/hyperlink" Target="https://azbookvarik.ru/catalog/toys/planshetik-skazki-i-poteshki__4147/" TargetMode="External"/><Relationship Id="rId43" Type="http://schemas.openxmlformats.org/officeDocument/2006/relationships/hyperlink" Target="https://azbookvarik.ru/catalog/toys/zooviktorina__5817/" TargetMode="External"/><Relationship Id="rId64" Type="http://schemas.openxmlformats.org/officeDocument/2006/relationships/hyperlink" Target="https://azbookvarik.ru/catalog/toys/chasy-zayushka-zajka__5369/" TargetMode="External"/><Relationship Id="rId118" Type="http://schemas.openxmlformats.org/officeDocument/2006/relationships/hyperlink" Target="https://azbookvarik.ru/catalog/toys/muzykalnaya-disko-mashinka__5335/" TargetMode="External"/><Relationship Id="rId139" Type="http://schemas.openxmlformats.org/officeDocument/2006/relationships/hyperlink" Target="https://azbookvarik.ru/catalog/toys/vesyelye-druzya-korovka__5139/" TargetMode="External"/><Relationship Id="rId290" Type="http://schemas.openxmlformats.org/officeDocument/2006/relationships/hyperlink" Target="https://azbookvarik.ru/catalog/toys/govoryashchiy-planshetik-pervye-uroki-so-zveryatami__6286/" TargetMode="External"/><Relationship Id="rId304" Type="http://schemas.openxmlformats.org/officeDocument/2006/relationships/hyperlink" Target="https://azbookvarik.ru/catalog/toys/pianino-lyubimye-pesenki-zheltoe__6291/" TargetMode="External"/><Relationship Id="rId85" Type="http://schemas.openxmlformats.org/officeDocument/2006/relationships/hyperlink" Target="https://azbookvarik.ru/catalog/toys/volshebnoe-pianino-multidisko__6237/" TargetMode="External"/><Relationship Id="rId150" Type="http://schemas.openxmlformats.org/officeDocument/2006/relationships/hyperlink" Target="https://azbookvarik.ru/catalog/toys/loshadka__5930/" TargetMode="External"/><Relationship Id="rId171" Type="http://schemas.openxmlformats.org/officeDocument/2006/relationships/hyperlink" Target="https://azbookvarik.ru/catalog/toys/bezopasnost__4119/" TargetMode="External"/><Relationship Id="rId192" Type="http://schemas.openxmlformats.org/officeDocument/2006/relationships/hyperlink" Target="https://azbookvarik.ru/catalog/toys/pianino-loshadka__5395/" TargetMode="External"/><Relationship Id="rId206" Type="http://schemas.openxmlformats.org/officeDocument/2006/relationships/hyperlink" Target="https://azbookvarik.ru/catalog/toys/enotik__5130/" TargetMode="External"/><Relationship Id="rId227" Type="http://schemas.openxmlformats.org/officeDocument/2006/relationships/hyperlink" Target="https://azbookvarik.ru/catalog/toys/pianino__5042/" TargetMode="External"/><Relationship Id="rId248" Type="http://schemas.openxmlformats.org/officeDocument/2006/relationships/hyperlink" Target="https://azbookvarik.ru/catalog/toys/muzykalnaya-piramidka-nevalyashka-tigryenok__5098/" TargetMode="External"/><Relationship Id="rId269" Type="http://schemas.openxmlformats.org/officeDocument/2006/relationships/hyperlink" Target="https://azbookvarik.ru/catalog/toys/ladushki__382/" TargetMode="External"/><Relationship Id="rId12" Type="http://schemas.openxmlformats.org/officeDocument/2006/relationships/hyperlink" Target="https://azbookvarik.ru/catalog/toys/zainka__5784/" TargetMode="External"/><Relationship Id="rId33" Type="http://schemas.openxmlformats.org/officeDocument/2006/relationships/hyperlink" Target="https://azbookvarik.ru/catalog/toys/mishutkin-planshetik-pervye-znaniya__5877/" TargetMode="External"/><Relationship Id="rId108" Type="http://schemas.openxmlformats.org/officeDocument/2006/relationships/hyperlink" Target="https://azbookvarik.ru/catalog/toys/lisichka__5085/" TargetMode="External"/><Relationship Id="rId129" Type="http://schemas.openxmlformats.org/officeDocument/2006/relationships/hyperlink" Target="https://azbookvarik.ru/catalog/toys/buldozer__4974/" TargetMode="External"/><Relationship Id="rId280" Type="http://schemas.openxmlformats.org/officeDocument/2006/relationships/hyperlink" Target="https://azbookvarik.ru/catalog/toys/mikrofonchik-vesyelyy-enotik__6266/" TargetMode="External"/><Relationship Id="rId54" Type="http://schemas.openxmlformats.org/officeDocument/2006/relationships/hyperlink" Target="https://azbookvarik.ru/catalog/toys/bip-bip-zheltyi__5927/" TargetMode="External"/><Relationship Id="rId75" Type="http://schemas.openxmlformats.org/officeDocument/2006/relationships/hyperlink" Target="https://azbookvarik.ru/catalog/toys/tantsuyushchaya-pchyelka__5131/" TargetMode="External"/><Relationship Id="rId96" Type="http://schemas.openxmlformats.org/officeDocument/2006/relationships/hyperlink" Target="https://azbookvarik.ru/catalog/toys/moya-pervaya-gitara-golubaya__5935/" TargetMode="External"/><Relationship Id="rId140" Type="http://schemas.openxmlformats.org/officeDocument/2006/relationships/hyperlink" Target="https://azbookvarik.ru/catalog/toys/vesyelye-druzya-svinka__5140/" TargetMode="External"/><Relationship Id="rId161" Type="http://schemas.openxmlformats.org/officeDocument/2006/relationships/hyperlink" Target="https://azbookvarik.ru/catalog/toys/obezyanka__5034/" TargetMode="External"/><Relationship Id="rId182" Type="http://schemas.openxmlformats.org/officeDocument/2006/relationships/hyperlink" Target="https://azbookvarik.ru/catalog/toys/muzykalnaya-azbuka-oranzhevyy-robot-__5923/" TargetMode="External"/><Relationship Id="rId217" Type="http://schemas.openxmlformats.org/officeDocument/2006/relationships/hyperlink" Target="https://azbookvarik.ru/catalog/toys/muzykalnaya-politseyskaya-mashinka__5144/" TargetMode="External"/><Relationship Id="rId6" Type="http://schemas.openxmlformats.org/officeDocument/2006/relationships/hyperlink" Target="https://azbookvarik.ru/catalog/toys/multipleer-pesenki-druzey__5292/" TargetMode="External"/><Relationship Id="rId238" Type="http://schemas.openxmlformats.org/officeDocument/2006/relationships/hyperlink" Target="https://azbookvarik.ru/catalog/toys/muzykalnaya-pogremushka-myshka__5090/" TargetMode="External"/><Relationship Id="rId259" Type="http://schemas.openxmlformats.org/officeDocument/2006/relationships/hyperlink" Target="https://azbookvarik.ru/catalog/toys/pozharnaya-mashinka__5038/" TargetMode="External"/><Relationship Id="rId23" Type="http://schemas.openxmlformats.org/officeDocument/2006/relationships/hyperlink" Target="https://azbookvarik.ru/catalog/toys/govoryashchij_planshetik_malenkij_umnik__6229/" TargetMode="External"/><Relationship Id="rId119" Type="http://schemas.openxmlformats.org/officeDocument/2006/relationships/hyperlink" Target="https://azbookvarik.ru/catalog/toys/vesyelyy-parovozik-zhyeltyy__4925/" TargetMode="External"/><Relationship Id="rId270" Type="http://schemas.openxmlformats.org/officeDocument/2006/relationships/hyperlink" Target="https://azbookvarik.ru/catalog/toys/muzykalnyy-brelok-tigryenok__6267/" TargetMode="External"/><Relationship Id="rId291" Type="http://schemas.openxmlformats.org/officeDocument/2006/relationships/hyperlink" Target="https://azbookvarik.ru/catalog/toys/govoryashchiy-planshetik-malysham-o-zveryatakh__6287/" TargetMode="External"/><Relationship Id="rId305" Type="http://schemas.openxmlformats.org/officeDocument/2006/relationships/hyperlink" Target="https://azbookvarik.ru/catalog/toys/pianino-veselye-druzya__5274/" TargetMode="External"/><Relationship Id="rId44" Type="http://schemas.openxmlformats.org/officeDocument/2006/relationships/hyperlink" Target="https://azbookvarik.ru/catalog/toys/uroki-dlya-vseznayki__5440/" TargetMode="External"/><Relationship Id="rId65" Type="http://schemas.openxmlformats.org/officeDocument/2006/relationships/hyperlink" Target="https://azbookvarik.ru/catalog/toys/chasy-shchenok-tima__5367/" TargetMode="External"/><Relationship Id="rId86" Type="http://schemas.openxmlformats.org/officeDocument/2006/relationships/hyperlink" Target="https://azbookvarik.ru/catalog/toys/domik-skazochka-volk-i-semero-kozlyat__6238/" TargetMode="External"/><Relationship Id="rId130" Type="http://schemas.openxmlformats.org/officeDocument/2006/relationships/hyperlink" Target="https://azbookvarik.ru/catalog/toys/samosval__4975/" TargetMode="External"/><Relationship Id="rId151" Type="http://schemas.openxmlformats.org/officeDocument/2006/relationships/hyperlink" Target="https://azbookvarik.ru/catalog/toys/kotyenok__5931/" TargetMode="External"/><Relationship Id="rId172" Type="http://schemas.openxmlformats.org/officeDocument/2006/relationships/hyperlink" Target="https://azbookvarik.ru/catalog/toys/pervye_znaniya__5854/" TargetMode="External"/><Relationship Id="rId193" Type="http://schemas.openxmlformats.org/officeDocument/2006/relationships/hyperlink" Target="https://azbookvarik.ru/catalog/toys/pianino-sobachka__5396/" TargetMode="External"/><Relationship Id="rId207" Type="http://schemas.openxmlformats.org/officeDocument/2006/relationships/hyperlink" Target="https://azbookvarik.ru/catalog/toys/kotik-svetyashka__4880/" TargetMode="External"/><Relationship Id="rId228" Type="http://schemas.openxmlformats.org/officeDocument/2006/relationships/hyperlink" Target="https://azbookvarik.ru/catalog/toys/gitara-sinyaya__5045/" TargetMode="External"/><Relationship Id="rId249" Type="http://schemas.openxmlformats.org/officeDocument/2006/relationships/hyperlink" Target="https://azbookvarik.ru/catalog/toys/muzykalnaya-piramidka-nevalyashka-kolobok__5099/" TargetMode="External"/><Relationship Id="rId13" Type="http://schemas.openxmlformats.org/officeDocument/2006/relationships/hyperlink" Target="https://azbookvarik.ru/catalog/toys/dobrye-druzya__5869/" TargetMode="External"/><Relationship Id="rId109" Type="http://schemas.openxmlformats.org/officeDocument/2006/relationships/hyperlink" Target="https://azbookvarik.ru/catalog/toys/slonik_slonyasha__5963/" TargetMode="External"/><Relationship Id="rId260" Type="http://schemas.openxmlformats.org/officeDocument/2006/relationships/hyperlink" Target="https://azbookvarik.ru/catalog/toys/parovozik__5059/" TargetMode="External"/><Relationship Id="rId281" Type="http://schemas.openxmlformats.org/officeDocument/2006/relationships/hyperlink" Target="https://azbookvarik.ru/catalog/toys/multipleer-pesenki-malysha__6263/" TargetMode="External"/><Relationship Id="rId34" Type="http://schemas.openxmlformats.org/officeDocument/2006/relationships/hyperlink" Target="https://azbookvarik.ru/catalog/toys/planshetik-zagadayka__370/" TargetMode="External"/><Relationship Id="rId55" Type="http://schemas.openxmlformats.org/officeDocument/2006/relationships/hyperlink" Target="https://azbookvarik.ru/catalog/toys/muzykalnyy-rul-vesyelye-gonki-biryuzovyy__5341/" TargetMode="External"/><Relationship Id="rId76" Type="http://schemas.openxmlformats.org/officeDocument/2006/relationships/hyperlink" Target="https://azbookvarik.ru/catalog/toys/interaktivnyy-zhirafik__5392/" TargetMode="External"/><Relationship Id="rId97" Type="http://schemas.openxmlformats.org/officeDocument/2006/relationships/hyperlink" Target="https://azbookvarik.ru/catalog/toys/moya-pervaya-gitara-krasnaya__5936/" TargetMode="External"/><Relationship Id="rId120" Type="http://schemas.openxmlformats.org/officeDocument/2006/relationships/hyperlink" Target="https://azbookvarik.ru/catalog/toys/vesyelyy-parovozik-krasnyy__4927/" TargetMode="External"/><Relationship Id="rId141" Type="http://schemas.openxmlformats.org/officeDocument/2006/relationships/hyperlink" Target="https://azbookvarik.ru/catalog/toys/vesyelye-druzya-shchenok__5143/" TargetMode="External"/><Relationship Id="rId7" Type="http://schemas.openxmlformats.org/officeDocument/2006/relationships/hyperlink" Target="https://azbookvarik.ru/catalog/toys/moi-multyashki__349/" TargetMode="External"/><Relationship Id="rId162" Type="http://schemas.openxmlformats.org/officeDocument/2006/relationships/hyperlink" Target="https://azbookvarik.ru/catalog/toys/vesyelyy-zoopark__5011/" TargetMode="External"/><Relationship Id="rId183" Type="http://schemas.openxmlformats.org/officeDocument/2006/relationships/hyperlink" Target="https://azbookvarik.ru/catalog/toys/muzykalnaya-azbuka-belyj-robot__5924/" TargetMode="External"/><Relationship Id="rId218" Type="http://schemas.openxmlformats.org/officeDocument/2006/relationships/hyperlink" Target="https://azbookvarik.ru/catalog/toys/muzykalnyy_ekskavator__5145/" TargetMode="External"/><Relationship Id="rId239" Type="http://schemas.openxmlformats.org/officeDocument/2006/relationships/hyperlink" Target="https://azbookvarik.ru/catalog/toys/yezhik-kroshka-telefoshka__5055/" TargetMode="External"/><Relationship Id="rId250" Type="http://schemas.openxmlformats.org/officeDocument/2006/relationships/hyperlink" Target="https://azbookvarik.ru/catalog/toys/portfelchik-pervye-znaniya__4980/" TargetMode="External"/><Relationship Id="rId271" Type="http://schemas.openxmlformats.org/officeDocument/2006/relationships/hyperlink" Target="https://azbookvarik.ru/catalog/toys/sobachka__6255/" TargetMode="External"/><Relationship Id="rId292" Type="http://schemas.openxmlformats.org/officeDocument/2006/relationships/hyperlink" Target="https://azbookvarik.ru/catalog/toys/multi-pultik-vesyelyy-khit-parad__6277/" TargetMode="External"/><Relationship Id="rId306" Type="http://schemas.openxmlformats.org/officeDocument/2006/relationships/hyperlink" Target="https://azbookvarik.ru/catalog/toys/pianino-lyubimye-pesenki-krasnoe__6292/" TargetMode="External"/><Relationship Id="rId24" Type="http://schemas.openxmlformats.org/officeDocument/2006/relationships/hyperlink" Target="https://azbookvarik.ru/catalog/toys/govoryashchij_planshetik_drakonchik__6227/" TargetMode="External"/><Relationship Id="rId40" Type="http://schemas.openxmlformats.org/officeDocument/2006/relationships/hyperlink" Target="https://azbookvarik.ru/catalog/toys/planshetik_pervye_znaniya_s_kotyonkom__5976/" TargetMode="External"/><Relationship Id="rId45" Type="http://schemas.openxmlformats.org/officeDocument/2006/relationships/hyperlink" Target="https://azbookvarik.ru/catalog/toys/muzykalnyy-avtobus-pervye-znaniya-siniy__5122/" TargetMode="External"/><Relationship Id="rId66" Type="http://schemas.openxmlformats.org/officeDocument/2006/relationships/hyperlink" Target="https://azbookvarik.ru/catalog/toys/chasy-lvyonok-lyova__5368/" TargetMode="External"/><Relationship Id="rId87" Type="http://schemas.openxmlformats.org/officeDocument/2006/relationships/hyperlink" Target="https://azbookvarik.ru/catalog/toys/domik-skazochka-kolobok__6239/" TargetMode="External"/><Relationship Id="rId110" Type="http://schemas.openxmlformats.org/officeDocument/2006/relationships/hyperlink" Target="https://azbookvarik.ru/catalog/toys/obezyanka_Iriska__5962/" TargetMode="External"/><Relationship Id="rId115" Type="http://schemas.openxmlformats.org/officeDocument/2006/relationships/hyperlink" Target="https://azbookvarik.ru/catalog/toys/muzykalnyy-barabanchik-krasnyy__5391/" TargetMode="External"/><Relationship Id="rId131" Type="http://schemas.openxmlformats.org/officeDocument/2006/relationships/hyperlink" Target="https://azbookvarik.ru/catalog/toys/traktor__4972/" TargetMode="External"/><Relationship Id="rId136" Type="http://schemas.openxmlformats.org/officeDocument/2006/relationships/hyperlink" Target="https://azbookvarik.ru/catalog/toys/slonyenok__4963/" TargetMode="External"/><Relationship Id="rId157" Type="http://schemas.openxmlformats.org/officeDocument/2006/relationships/hyperlink" Target="https://azbookvarik.ru/catalog/toys/mishutka__5217/" TargetMode="External"/><Relationship Id="rId178" Type="http://schemas.openxmlformats.org/officeDocument/2006/relationships/hyperlink" Target="https://azbookvarik.ru/catalog/toys/savanna-dzhungli-belyy-robot__5918/" TargetMode="External"/><Relationship Id="rId301" Type="http://schemas.openxmlformats.org/officeDocument/2006/relationships/hyperlink" Target="https://azbookvarik.ru/catalog/toys/luchshie-druzya__5792/" TargetMode="External"/><Relationship Id="rId61" Type="http://schemas.openxmlformats.org/officeDocument/2006/relationships/hyperlink" Target="https://azbookvarik.ru/catalog/toys/vesyelaya-ferma__5966/" TargetMode="External"/><Relationship Id="rId82" Type="http://schemas.openxmlformats.org/officeDocument/2006/relationships/hyperlink" Target="https://azbookvarik.ru/catalog/toys/muzykalnyy-poezd-bukovka-zhyeltyy__4895/" TargetMode="External"/><Relationship Id="rId152" Type="http://schemas.openxmlformats.org/officeDocument/2006/relationships/hyperlink" Target="https://azbookvarik.ru/catalog/toys/dinozavrik__5929/" TargetMode="External"/><Relationship Id="rId173" Type="http://schemas.openxmlformats.org/officeDocument/2006/relationships/hyperlink" Target="https://azbookvarik.ru/catalog/toys/lisyenok-umnyashka__6217/" TargetMode="External"/><Relationship Id="rId194" Type="http://schemas.openxmlformats.org/officeDocument/2006/relationships/hyperlink" Target="https://azbookvarik.ru/catalog/toys/zaychik__5380/" TargetMode="External"/><Relationship Id="rId199" Type="http://schemas.openxmlformats.org/officeDocument/2006/relationships/hyperlink" Target="https://azbookvarik.ru/catalog/toys/plyushiki-svinka__4861/" TargetMode="External"/><Relationship Id="rId203" Type="http://schemas.openxmlformats.org/officeDocument/2006/relationships/hyperlink" Target="https://azbookvarik.ru/catalog/toys/pianino-zvyezdochka__5125/" TargetMode="External"/><Relationship Id="rId208" Type="http://schemas.openxmlformats.org/officeDocument/2006/relationships/hyperlink" Target="https://azbookvarik.ru/catalog/toys/sobachka-svetyashka__4878/" TargetMode="External"/><Relationship Id="rId229" Type="http://schemas.openxmlformats.org/officeDocument/2006/relationships/hyperlink" Target="https://azbookvarik.ru/catalog/toys/gitara-krasnyy__5044/" TargetMode="External"/><Relationship Id="rId19" Type="http://schemas.openxmlformats.org/officeDocument/2006/relationships/hyperlink" Target="https://azbookvarik.ru/catalog/toys/planshetik-zveryata-v-zooparke__5941/" TargetMode="External"/><Relationship Id="rId224" Type="http://schemas.openxmlformats.org/officeDocument/2006/relationships/hyperlink" Target="https://azbookvarik.ru/catalog/toys/gitara-orange__4699/" TargetMode="External"/><Relationship Id="rId240" Type="http://schemas.openxmlformats.org/officeDocument/2006/relationships/hyperlink" Target="https://azbookvarik.ru/catalog/toys/bukashka-kroshka-telefoshka__5056/" TargetMode="External"/><Relationship Id="rId245" Type="http://schemas.openxmlformats.org/officeDocument/2006/relationships/hyperlink" Target="https://azbookvarik.ru/catalog/toys/muzykalnyy-myachik-shchenok__5077/" TargetMode="External"/><Relationship Id="rId261" Type="http://schemas.openxmlformats.org/officeDocument/2006/relationships/hyperlink" Target="https://azbookvarik.ru/catalog/toys/mashinki-na-stroyke__4999/" TargetMode="External"/><Relationship Id="rId266" Type="http://schemas.openxmlformats.org/officeDocument/2006/relationships/hyperlink" Target="https://azbookvarik.ru/catalog/toys/pesenki-chudesenki-rozovyy__4932/" TargetMode="External"/><Relationship Id="rId287" Type="http://schemas.openxmlformats.org/officeDocument/2006/relationships/hyperlink" Target="https://azbookvarik.ru/catalog/toys/muzykalnyy-planshetik-skazki-i-pesenki-s-antoshkoy__6281/" TargetMode="External"/><Relationship Id="rId14" Type="http://schemas.openxmlformats.org/officeDocument/2006/relationships/hyperlink" Target="https://azbookvarik.ru/catalog/toys/zoopark__350/" TargetMode="External"/><Relationship Id="rId30" Type="http://schemas.openxmlformats.org/officeDocument/2006/relationships/hyperlink" Target="https://azbookvarik.ru/catalog/toys/planshetik-uchim-angliyskiy__5884/" TargetMode="External"/><Relationship Id="rId35" Type="http://schemas.openxmlformats.org/officeDocument/2006/relationships/hyperlink" Target="https://azbookvarik.ru/catalog/toys/planshetik-moya-muzykalnaya-azbuka__369/" TargetMode="External"/><Relationship Id="rId56" Type="http://schemas.openxmlformats.org/officeDocument/2006/relationships/hyperlink" Target="https://azbookvarik.ru/catalog/toys/muzykalnyy-rul-vesyelye-gonki-oranzhevyj__5342/" TargetMode="External"/><Relationship Id="rId77" Type="http://schemas.openxmlformats.org/officeDocument/2006/relationships/hyperlink" Target="https://azbookvarik.ru/catalog/toys/pervye-znaniya-s-yezhikom-siniy__5037/" TargetMode="External"/><Relationship Id="rId100" Type="http://schemas.openxmlformats.org/officeDocument/2006/relationships/hyperlink" Target="https://azbookvarik.ru/catalog/toys/muzykalnyy-myachik-khokhotusha-oranzhevo-zhyeltyy__5913/" TargetMode="External"/><Relationship Id="rId105" Type="http://schemas.openxmlformats.org/officeDocument/2006/relationships/hyperlink" Target="https://azbookvarik.ru/catalog/toys/shchenok__5084/" TargetMode="External"/><Relationship Id="rId126" Type="http://schemas.openxmlformats.org/officeDocument/2006/relationships/hyperlink" Target="https://azbookvarik.ru/catalog/toys/muzykalnyy-samolyetik-rozovyy__5272/" TargetMode="External"/><Relationship Id="rId147" Type="http://schemas.openxmlformats.org/officeDocument/2006/relationships/hyperlink" Target="https://azbookvarik.ru/catalog/toys/slonenok__5830/" TargetMode="External"/><Relationship Id="rId168" Type="http://schemas.openxmlformats.org/officeDocument/2006/relationships/hyperlink" Target="https://azbookvarik.ru/catalog/toys/mir-zhivotnykh__4960/" TargetMode="External"/><Relationship Id="rId282" Type="http://schemas.openxmlformats.org/officeDocument/2006/relationships/hyperlink" Target="https://azbookvarik.ru/catalog/toys/planshetik-azbuka-skazochka__5889/" TargetMode="External"/><Relationship Id="rId8" Type="http://schemas.openxmlformats.org/officeDocument/2006/relationships/hyperlink" Target="https://azbookvarik.ru/catalog/toys/telefonchik-tigryenok__5399/" TargetMode="External"/><Relationship Id="rId51" Type="http://schemas.openxmlformats.org/officeDocument/2006/relationships/hyperlink" Target="https://azbookvarik.ru/catalog/toys/muzykalnyj_rul_vesyolye_mashinki_%28zhyoltyj%29__5945/" TargetMode="External"/><Relationship Id="rId72" Type="http://schemas.openxmlformats.org/officeDocument/2006/relationships/hyperlink" Target="https://azbookvarik.ru/catalog/toys/mishutka-skazochnik__4882/" TargetMode="External"/><Relationship Id="rId93" Type="http://schemas.openxmlformats.org/officeDocument/2006/relationships/hyperlink" Target="https://azbookvarik.ru/catalog/toys/gitara-lyubimye-pesenki-krasnaya__5406/" TargetMode="External"/><Relationship Id="rId98" Type="http://schemas.openxmlformats.org/officeDocument/2006/relationships/hyperlink" Target="https://azbookvarik.ru/catalog/toys/moya-pervaya-gitara-zelenaya__5937/" TargetMode="External"/><Relationship Id="rId121" Type="http://schemas.openxmlformats.org/officeDocument/2006/relationships/hyperlink" Target="https://azbookvarik.ru/catalog/toys/muzykalnyy-krasnyy-samosval__5081/" TargetMode="External"/><Relationship Id="rId142" Type="http://schemas.openxmlformats.org/officeDocument/2006/relationships/hyperlink" Target="https://azbookvarik.ru/catalog/toys/vesyelye-druzya-slonenok__5141/" TargetMode="External"/><Relationship Id="rId163" Type="http://schemas.openxmlformats.org/officeDocument/2006/relationships/hyperlink" Target="https://azbookvarik.ru/catalog/toys/zooazbuka__5245/" TargetMode="External"/><Relationship Id="rId184" Type="http://schemas.openxmlformats.org/officeDocument/2006/relationships/hyperlink" Target="https://azbookvarik.ru/catalog/toys/vsye-o-zhivotnykh__5849/" TargetMode="External"/><Relationship Id="rId189" Type="http://schemas.openxmlformats.org/officeDocument/2006/relationships/hyperlink" Target="https://azbookvarik.ru/catalog/toys/zanimatelnaya_logika__5855/" TargetMode="External"/><Relationship Id="rId219" Type="http://schemas.openxmlformats.org/officeDocument/2006/relationships/hyperlink" Target="https://azbookvarik.ru/catalog/toys/muzykalnyy_buldozer__5146/" TargetMode="External"/><Relationship Id="rId3" Type="http://schemas.openxmlformats.org/officeDocument/2006/relationships/hyperlink" Target="https://azbookvarik.ru/catalog/toys/mini-smartfonchik-disco-hit__5250/" TargetMode="External"/><Relationship Id="rId214" Type="http://schemas.openxmlformats.org/officeDocument/2006/relationships/hyperlink" Target="https://azbookvarik.ru/catalog/toys/begemotik-zveyarta-khokhotushi__5116/" TargetMode="External"/><Relationship Id="rId230" Type="http://schemas.openxmlformats.org/officeDocument/2006/relationships/hyperlink" Target="https://azbookvarik.ru/catalog/toys/mikrofonchik-krasnyy__5048/" TargetMode="External"/><Relationship Id="rId235" Type="http://schemas.openxmlformats.org/officeDocument/2006/relationships/hyperlink" Target="https://azbookvarik.ru/catalog/toys/kotyenok-muzykalnyy-myachik-piramidka__4941/" TargetMode="External"/><Relationship Id="rId251" Type="http://schemas.openxmlformats.org/officeDocument/2006/relationships/hyperlink" Target="https://azbookvarik.ru/catalog/toys/korovka__5024/" TargetMode="External"/><Relationship Id="rId256" Type="http://schemas.openxmlformats.org/officeDocument/2006/relationships/hyperlink" Target="https://azbookvarik.ru/catalog/toys/avtobus__5040/" TargetMode="External"/><Relationship Id="rId277" Type="http://schemas.openxmlformats.org/officeDocument/2006/relationships/hyperlink" Target="https://azbookvarik.ru/catalog/toys/skazki_mishki_kosolapogo__6261/" TargetMode="External"/><Relationship Id="rId298" Type="http://schemas.openxmlformats.org/officeDocument/2006/relationships/hyperlink" Target="https://azbookvarik.ru/catalog/toys/planshetik-umnaya-skazochka__5896/" TargetMode="External"/><Relationship Id="rId25" Type="http://schemas.openxmlformats.org/officeDocument/2006/relationships/hyperlink" Target="https://azbookvarik.ru/catalog/toys/planshetik_zooazbuka_na_russkom_i_anglijskom__6232/" TargetMode="External"/><Relationship Id="rId46" Type="http://schemas.openxmlformats.org/officeDocument/2006/relationships/hyperlink" Target="https://azbookvarik.ru/catalog/toys/muzykalnyy-avtobus-pervye-znaniya-zheltyy__5123/" TargetMode="External"/><Relationship Id="rId67" Type="http://schemas.openxmlformats.org/officeDocument/2006/relationships/hyperlink" Target="https://azbookvarik.ru/catalog/toys/muzykalnyj%20zajchik-piramidka__5848/" TargetMode="External"/><Relationship Id="rId116" Type="http://schemas.openxmlformats.org/officeDocument/2006/relationships/hyperlink" Target="https://azbookvarik.ru/catalog/toys/govoryashchiy-shchenok-oranzhevyy__5268/" TargetMode="External"/><Relationship Id="rId137" Type="http://schemas.openxmlformats.org/officeDocument/2006/relationships/hyperlink" Target="https://azbookvarik.ru/catalog/toys/cherepashka__4964/" TargetMode="External"/><Relationship Id="rId158" Type="http://schemas.openxmlformats.org/officeDocument/2006/relationships/hyperlink" Target="https://azbookvarik.ru/catalog/toys/zebryonok__5220/" TargetMode="External"/><Relationship Id="rId272" Type="http://schemas.openxmlformats.org/officeDocument/2006/relationships/hyperlink" Target="https://azbookvarik.ru/catalog/toys/utyonok__6256/" TargetMode="External"/><Relationship Id="rId293" Type="http://schemas.openxmlformats.org/officeDocument/2006/relationships/hyperlink" Target="https://azbookvarik.ru/catalog/toys/multi-pultik-vesyelyy-disko-hity__6278/" TargetMode="External"/><Relationship Id="rId302" Type="http://schemas.openxmlformats.org/officeDocument/2006/relationships/hyperlink" Target="https://azbookvarik.ru/catalog/toys/druzya-multyashki__5791/" TargetMode="External"/><Relationship Id="rId307" Type="http://schemas.openxmlformats.org/officeDocument/2006/relationships/hyperlink" Target="https://azbookvarik.ru/catalog/toys/muzykalnaya-kolonka-pesenki-multyashek-rozovaya__6294/" TargetMode="External"/><Relationship Id="rId20" Type="http://schemas.openxmlformats.org/officeDocument/2006/relationships/hyperlink" Target="https://azbookvarik.ru/catalog/toys/planshetik-muzykalnye-druzya__5940/" TargetMode="External"/><Relationship Id="rId41" Type="http://schemas.openxmlformats.org/officeDocument/2006/relationships/hyperlink" Target="https://azbookvarik.ru/catalog/toys/planshetik-kolobok__3748/" TargetMode="External"/><Relationship Id="rId62" Type="http://schemas.openxmlformats.org/officeDocument/2006/relationships/hyperlink" Target="https://azbookvarik.ru/catalog/toys/vesyolyj_zoopark__5967/" TargetMode="External"/><Relationship Id="rId83" Type="http://schemas.openxmlformats.org/officeDocument/2006/relationships/hyperlink" Target="https://azbookvarik.ru/catalog/toys/volshebnoe-pianino-kontsert-druzey__6236/" TargetMode="External"/><Relationship Id="rId88" Type="http://schemas.openxmlformats.org/officeDocument/2006/relationships/hyperlink" Target="https://azbookvarik.ru/catalog/toys/domik-skazochka-chudo-repka__6240/" TargetMode="External"/><Relationship Id="rId111" Type="http://schemas.openxmlformats.org/officeDocument/2006/relationships/hyperlink" Target="https://azbookvarik.ru/catalog/toys/kotyonok_splyushik__5961/" TargetMode="External"/><Relationship Id="rId132" Type="http://schemas.openxmlformats.org/officeDocument/2006/relationships/hyperlink" Target="https://azbookvarik.ru/catalog/toys/cherepashka__5908/" TargetMode="External"/><Relationship Id="rId153" Type="http://schemas.openxmlformats.org/officeDocument/2006/relationships/hyperlink" Target="https://azbookvarik.ru/catalog/toys/zayka__5788/" TargetMode="External"/><Relationship Id="rId174" Type="http://schemas.openxmlformats.org/officeDocument/2006/relationships/hyperlink" Target="https://azbookvarik.ru/catalog/toys/lesnaya-shkola__4122/" TargetMode="External"/><Relationship Id="rId179" Type="http://schemas.openxmlformats.org/officeDocument/2006/relationships/hyperlink" Target="https://azbookvarik.ru/catalog/toys/zooazbuka-zHivotnye-belyj-robot__5920/" TargetMode="External"/><Relationship Id="rId195" Type="http://schemas.openxmlformats.org/officeDocument/2006/relationships/hyperlink" Target="https://azbookvarik.ru/catalog/toys/shchenok__5381/" TargetMode="External"/><Relationship Id="rId209" Type="http://schemas.openxmlformats.org/officeDocument/2006/relationships/hyperlink" Target="https://azbookvarik.ru/catalog/toys/korovka-svetyashka__4879/" TargetMode="External"/><Relationship Id="rId190" Type="http://schemas.openxmlformats.org/officeDocument/2006/relationships/hyperlink" Target="https://azbookvarik.ru/catalog/toys/pianino-kotyenok__5393/" TargetMode="External"/><Relationship Id="rId204" Type="http://schemas.openxmlformats.org/officeDocument/2006/relationships/hyperlink" Target="https://azbookvarik.ru/catalog/toys/kotyenok-pianino-chudesenka__4825/" TargetMode="External"/><Relationship Id="rId220" Type="http://schemas.openxmlformats.org/officeDocument/2006/relationships/hyperlink" Target="https://azbookvarik.ru/catalog/toys/dudochka-rozovaya__4815/" TargetMode="External"/><Relationship Id="rId225" Type="http://schemas.openxmlformats.org/officeDocument/2006/relationships/hyperlink" Target="https://azbookvarik.ru/catalog/toys/buben__5046/" TargetMode="External"/><Relationship Id="rId241" Type="http://schemas.openxmlformats.org/officeDocument/2006/relationships/hyperlink" Target="https://azbookvarik.ru/catalog/toys/zayka-vesyelye-malyshata__5094/" TargetMode="External"/><Relationship Id="rId246" Type="http://schemas.openxmlformats.org/officeDocument/2006/relationships/hyperlink" Target="https://azbookvarik.ru/catalog/toys/muzykalnyy-myachik-myshka__5078/" TargetMode="External"/><Relationship Id="rId267" Type="http://schemas.openxmlformats.org/officeDocument/2006/relationships/hyperlink" Target="https://azbookvarik.ru/catalog/toys/igrovoy-planshetik-igry-so-zveryatami__5296/" TargetMode="External"/><Relationship Id="rId288" Type="http://schemas.openxmlformats.org/officeDocument/2006/relationships/hyperlink" Target="https://azbookvarik.ru/catalog/toys/muzykalnyy-planshetik-lyubimye-skazki-i-pesenki__6282/" TargetMode="External"/><Relationship Id="rId15" Type="http://schemas.openxmlformats.org/officeDocument/2006/relationships/hyperlink" Target="https://azbookvarik.ru/catalog/toys/russkoe-disko__4137/" TargetMode="External"/><Relationship Id="rId36" Type="http://schemas.openxmlformats.org/officeDocument/2006/relationships/hyperlink" Target="https://azbookvarik.ru/catalog/toys/planshetik-kto-samyy-umnyy__5878/" TargetMode="External"/><Relationship Id="rId57" Type="http://schemas.openxmlformats.org/officeDocument/2006/relationships/hyperlink" Target="https://azbookvarik.ru/catalog/toys/muzykalnaya-kolonka-vesyolye_hity__5948/" TargetMode="External"/><Relationship Id="rId106" Type="http://schemas.openxmlformats.org/officeDocument/2006/relationships/hyperlink" Target="https://azbookvarik.ru/catalog/toys/khryushka__4885/" TargetMode="External"/><Relationship Id="rId127" Type="http://schemas.openxmlformats.org/officeDocument/2006/relationships/hyperlink" Target="https://azbookvarik.ru/catalog/toys/muzykalnyy-samolyetik-zelyenyy__5273/" TargetMode="External"/><Relationship Id="rId262" Type="http://schemas.openxmlformats.org/officeDocument/2006/relationships/hyperlink" Target="https://azbookvarik.ru/catalog/toys/mashinki-v-gorode__5000/" TargetMode="External"/><Relationship Id="rId283" Type="http://schemas.openxmlformats.org/officeDocument/2006/relationships/hyperlink" Target="https://azbookvarik.ru/catalog/toys/vesyelyy-kolobok__345/" TargetMode="External"/><Relationship Id="rId10" Type="http://schemas.openxmlformats.org/officeDocument/2006/relationships/hyperlink" Target="https://azbookvarik.ru/catalog/toys/vesyelyy-multipleer-lyubimye-skazki-i-pesenki__5286/" TargetMode="External"/><Relationship Id="rId31" Type="http://schemas.openxmlformats.org/officeDocument/2006/relationships/hyperlink" Target="https://azbookvarik.ru/catalog/toys/planshetik-muzykalnyy-zoopark__5883/" TargetMode="External"/><Relationship Id="rId52" Type="http://schemas.openxmlformats.org/officeDocument/2006/relationships/hyperlink" Target="https://azbookvarik.ru/catalog/toys/muzykalnyj_rul_vesyolye_mashinki_%28goluboj%29__5946/" TargetMode="External"/><Relationship Id="rId73" Type="http://schemas.openxmlformats.org/officeDocument/2006/relationships/hyperlink" Target="https://azbookvarik.ru/catalog/toys/interaktivnaya-sobachka__5359/" TargetMode="External"/><Relationship Id="rId78" Type="http://schemas.openxmlformats.org/officeDocument/2006/relationships/hyperlink" Target="https://azbookvarik.ru/catalog/toys/pervye-znaniya-s-yezhikom-zhyeltyy__5036/" TargetMode="External"/><Relationship Id="rId94" Type="http://schemas.openxmlformats.org/officeDocument/2006/relationships/hyperlink" Target="https://azbookvarik.ru/catalog/toys/elektrogitara-superkhit-golubaya__5405/" TargetMode="External"/><Relationship Id="rId99" Type="http://schemas.openxmlformats.org/officeDocument/2006/relationships/hyperlink" Target="https://azbookvarik.ru/catalog/toys/muzykalnyy-myachik-khokhotusha-goluboy-zelenyy__5914/" TargetMode="External"/><Relationship Id="rId101" Type="http://schemas.openxmlformats.org/officeDocument/2006/relationships/hyperlink" Target="https://azbookvarik.ru/catalog/toys/vesyelyy-smaylik-goluboy__4899/" TargetMode="External"/><Relationship Id="rId122" Type="http://schemas.openxmlformats.org/officeDocument/2006/relationships/hyperlink" Target="https://azbookvarik.ru/catalog/toys/avtokran__5206/" TargetMode="External"/><Relationship Id="rId143" Type="http://schemas.openxmlformats.org/officeDocument/2006/relationships/hyperlink" Target="https://azbookvarik.ru/catalog/toys/vesyelye-druzya-tigrenok__5142/" TargetMode="External"/><Relationship Id="rId148" Type="http://schemas.openxmlformats.org/officeDocument/2006/relationships/hyperlink" Target="https://azbookvarik.ru/catalog/toys/kurochka__5932/" TargetMode="External"/><Relationship Id="rId164" Type="http://schemas.openxmlformats.org/officeDocument/2006/relationships/hyperlink" Target="https://azbookvarik.ru/catalog/toys/zabavnaya-ferma__4939/" TargetMode="External"/><Relationship Id="rId169" Type="http://schemas.openxmlformats.org/officeDocument/2006/relationships/hyperlink" Target="https://azbookvarik.ru/catalog/toys/muzykalnaya-azbuka-kontsert-multyashek__5275/" TargetMode="External"/><Relationship Id="rId185" Type="http://schemas.openxmlformats.org/officeDocument/2006/relationships/hyperlink" Target="https://azbookvarik.ru/catalog/toys/zhivaya_priroda__5851/" TargetMode="External"/><Relationship Id="rId4" Type="http://schemas.openxmlformats.org/officeDocument/2006/relationships/hyperlink" Target="https://azbookvarik.ru/catalog/toys/moy-drug-myshonok__5822/" TargetMode="External"/><Relationship Id="rId9" Type="http://schemas.openxmlformats.org/officeDocument/2006/relationships/hyperlink" Target="https://azbookvarik.ru/catalog/toys/mishutka__5401/" TargetMode="External"/><Relationship Id="rId180" Type="http://schemas.openxmlformats.org/officeDocument/2006/relationships/hyperlink" Target="https://azbookvarik.ru/catalog/toys/zooazbuka-zhivotnye-krasnyy-robot__5919/" TargetMode="External"/><Relationship Id="rId210" Type="http://schemas.openxmlformats.org/officeDocument/2006/relationships/hyperlink" Target="https://azbookvarik.ru/catalog/toys/muzykalnyy-kubik-ferma__4969/" TargetMode="External"/><Relationship Id="rId215" Type="http://schemas.openxmlformats.org/officeDocument/2006/relationships/hyperlink" Target="https://azbookvarik.ru/catalog/toys/khryushka-zveryata-khokhotushi__5119/" TargetMode="External"/><Relationship Id="rId236" Type="http://schemas.openxmlformats.org/officeDocument/2006/relationships/hyperlink" Target="https://azbookvarik.ru/catalog/toys/mishutka-muzykalnyy-myachik-piramidka__4942/" TargetMode="External"/><Relationship Id="rId257" Type="http://schemas.openxmlformats.org/officeDocument/2006/relationships/hyperlink" Target="https://azbookvarik.ru/catalog/toys/avtokran__5058/" TargetMode="External"/><Relationship Id="rId278" Type="http://schemas.openxmlformats.org/officeDocument/2006/relationships/hyperlink" Target="https://azbookvarik.ru/catalog/toys/skazki_lisichki_sestrichki__6262/" TargetMode="External"/><Relationship Id="rId26" Type="http://schemas.openxmlformats.org/officeDocument/2006/relationships/hyperlink" Target="https://azbookvarik.ru/catalog/toys/planshetik-azbuka-vesyelaya-ferma__5815/" TargetMode="External"/><Relationship Id="rId231" Type="http://schemas.openxmlformats.org/officeDocument/2006/relationships/hyperlink" Target="https://azbookvarik.ru/catalog/toys/mikrofonchik-rozovyy__5051/" TargetMode="External"/><Relationship Id="rId252" Type="http://schemas.openxmlformats.org/officeDocument/2006/relationships/hyperlink" Target="https://azbookvarik.ru/catalog/toys/sobachka__5025/" TargetMode="External"/><Relationship Id="rId273" Type="http://schemas.openxmlformats.org/officeDocument/2006/relationships/hyperlink" Target="https://azbookvarik.ru/catalog/toys/zajchik__6257/" TargetMode="External"/><Relationship Id="rId294" Type="http://schemas.openxmlformats.org/officeDocument/2006/relationships/hyperlink" Target="https://azbookvarik.ru/catalog/toys/moi-pervye-zveryata__5797/" TargetMode="External"/><Relationship Id="rId308" Type="http://schemas.openxmlformats.org/officeDocument/2006/relationships/hyperlink" Target="https://azbookvarik.ru/catalog/toys/muzykalnaya-kolonka-vesyolye_hity__5948/" TargetMode="External"/><Relationship Id="rId47" Type="http://schemas.openxmlformats.org/officeDocument/2006/relationships/hyperlink" Target="https://azbookvarik.ru/catalog/toys/lyagyshonok__4730/" TargetMode="External"/><Relationship Id="rId68" Type="http://schemas.openxmlformats.org/officeDocument/2006/relationships/hyperlink" Target="https://azbookvarik.ru/catalog/toys/muzykalnyy-zhirafik-umnyasha__5863/" TargetMode="External"/><Relationship Id="rId89" Type="http://schemas.openxmlformats.org/officeDocument/2006/relationships/hyperlink" Target="https://azbookvarik.ru/catalog/toys/pesenki-druzey__4765/" TargetMode="External"/><Relationship Id="rId112" Type="http://schemas.openxmlformats.org/officeDocument/2006/relationships/hyperlink" Target="https://azbookvarik.ru/catalog/toys/lvyenok-lyeva__5351/" TargetMode="External"/><Relationship Id="rId133" Type="http://schemas.openxmlformats.org/officeDocument/2006/relationships/hyperlink" Target="https://azbookvarik.ru/catalog/toys/utenok__5907/" TargetMode="External"/><Relationship Id="rId154" Type="http://schemas.openxmlformats.org/officeDocument/2006/relationships/hyperlink" Target="https://azbookvarik.ru/catalog/toys/kotenok__5786/" TargetMode="External"/><Relationship Id="rId175" Type="http://schemas.openxmlformats.org/officeDocument/2006/relationships/hyperlink" Target="https://azbookvarik.ru/catalog/toys/na-ferme-v-lesu-goluboy-robot__5915/" TargetMode="External"/><Relationship Id="rId196" Type="http://schemas.openxmlformats.org/officeDocument/2006/relationships/hyperlink" Target="https://azbookvarik.ru/catalog/toys/kotik__5382/" TargetMode="External"/><Relationship Id="rId200" Type="http://schemas.openxmlformats.org/officeDocument/2006/relationships/hyperlink" Target="https://azbookvarik.ru/catalog/toys/podveska-panda__4854/" TargetMode="External"/><Relationship Id="rId16" Type="http://schemas.openxmlformats.org/officeDocument/2006/relationships/hyperlink" Target="https://azbookvarik.ru/catalog/toys/modnye-pesenki__5838/" TargetMode="External"/><Relationship Id="rId221" Type="http://schemas.openxmlformats.org/officeDocument/2006/relationships/hyperlink" Target="https://azbookvarik.ru/catalog/toys/dudochka-orange__4816/" TargetMode="External"/><Relationship Id="rId242" Type="http://schemas.openxmlformats.org/officeDocument/2006/relationships/hyperlink" Target="https://azbookvarik.ru/catalog/toys/shchenok-vesyelye-malyshata__5092/" TargetMode="External"/><Relationship Id="rId263" Type="http://schemas.openxmlformats.org/officeDocument/2006/relationships/hyperlink" Target="https://azbookvarik.ru/catalog/books/antoshka__3968/" TargetMode="External"/><Relationship Id="rId284" Type="http://schemas.openxmlformats.org/officeDocument/2006/relationships/hyperlink" Target="https://azbookvarik.ru/catalog/toys/karaoke-chunga-changa__5416/" TargetMode="External"/><Relationship Id="rId37" Type="http://schemas.openxmlformats.org/officeDocument/2006/relationships/hyperlink" Target="https://azbookvarik.ru/catalog/toys/planshetik-igraem-v-zooparke__5872/" TargetMode="External"/><Relationship Id="rId58" Type="http://schemas.openxmlformats.org/officeDocument/2006/relationships/hyperlink" Target="https://azbookvarik.ru/catalog/toys/chasy_lisyonok__5985/" TargetMode="External"/><Relationship Id="rId79" Type="http://schemas.openxmlformats.org/officeDocument/2006/relationships/hyperlink" Target="https://azbookvarik.ru/catalog/toys/azbuka-s-cherepashkoy-zhyeltaya__5031/" TargetMode="External"/><Relationship Id="rId102" Type="http://schemas.openxmlformats.org/officeDocument/2006/relationships/hyperlink" Target="https://azbookvarik.ru/catalog/toys/vesyelyy-smaylik-zheltyy__4896/" TargetMode="External"/><Relationship Id="rId123" Type="http://schemas.openxmlformats.org/officeDocument/2006/relationships/hyperlink" Target="https://azbookvarik.ru/catalog/toys/avtokran__5209/" TargetMode="External"/><Relationship Id="rId144" Type="http://schemas.openxmlformats.org/officeDocument/2006/relationships/hyperlink" Target="https://azbookvarik.ru/catalog/toys/sobachka__4787/" TargetMode="External"/><Relationship Id="rId90" Type="http://schemas.openxmlformats.org/officeDocument/2006/relationships/hyperlink" Target="https://azbookvarik.ru/catalog/toys/fantik-shou__5063/" TargetMode="External"/><Relationship Id="rId165" Type="http://schemas.openxmlformats.org/officeDocument/2006/relationships/hyperlink" Target="https://azbookvarik.ru/catalog/toys/azbuka-druzey__5246/" TargetMode="External"/><Relationship Id="rId186" Type="http://schemas.openxmlformats.org/officeDocument/2006/relationships/hyperlink" Target="https://azbookvarik.ru/catalog/toys/igraj_i_uchis__5852/" TargetMode="External"/><Relationship Id="rId211" Type="http://schemas.openxmlformats.org/officeDocument/2006/relationships/hyperlink" Target="https://azbookvarik.ru/catalog/toys/myshka-nevalyashka-pokatushka__4984/" TargetMode="External"/><Relationship Id="rId232" Type="http://schemas.openxmlformats.org/officeDocument/2006/relationships/hyperlink" Target="https://azbookvarik.ru/catalog/toys/mikrofonchik-goluboy__5049/" TargetMode="External"/><Relationship Id="rId253" Type="http://schemas.openxmlformats.org/officeDocument/2006/relationships/hyperlink" Target="https://azbookvarik.ru/catalog/toys/olenenok__5022/" TargetMode="External"/><Relationship Id="rId274" Type="http://schemas.openxmlformats.org/officeDocument/2006/relationships/hyperlink" Target="https://azbookvarik.ru/catalog/toys/ovechka__6258/" TargetMode="External"/><Relationship Id="rId295" Type="http://schemas.openxmlformats.org/officeDocument/2006/relationships/hyperlink" Target="https://azbookvarik.ru/catalog/toys/multipleer-s-ogonkami-pesenki-umnyashki__5988/" TargetMode="External"/><Relationship Id="rId309" Type="http://schemas.openxmlformats.org/officeDocument/2006/relationships/printerSettings" Target="../printerSettings/printerSettings1.bin"/><Relationship Id="rId27" Type="http://schemas.openxmlformats.org/officeDocument/2006/relationships/hyperlink" Target="https://azbookvarik.ru/catalog/toys/planshetik-mir-zhivotnykh__5888/" TargetMode="External"/><Relationship Id="rId48" Type="http://schemas.openxmlformats.org/officeDocument/2006/relationships/hyperlink" Target="https://azbookvarik.ru/catalog/toys/vesyelyy-bumboks-diskoteka-s-multyashkami__6215/" TargetMode="External"/><Relationship Id="rId69" Type="http://schemas.openxmlformats.org/officeDocument/2006/relationships/hyperlink" Target="https://azbookvarik.ru/catalog/toys/enotik-skazochnik__5258/" TargetMode="External"/><Relationship Id="rId113" Type="http://schemas.openxmlformats.org/officeDocument/2006/relationships/hyperlink" Target="https://azbookvarik.ru/catalog/toys/shchenok-tima-__5352/" TargetMode="External"/><Relationship Id="rId134" Type="http://schemas.openxmlformats.org/officeDocument/2006/relationships/hyperlink" Target="https://azbookvarik.ru/catalog/toys/dinozavrik__4144/" TargetMode="External"/><Relationship Id="rId80" Type="http://schemas.openxmlformats.org/officeDocument/2006/relationships/hyperlink" Target="https://azbookvarik.ru/catalog/toys/azbuka-s-cherepashkoy-zelyenaya__5035/" TargetMode="External"/><Relationship Id="rId155" Type="http://schemas.openxmlformats.org/officeDocument/2006/relationships/hyperlink" Target="https://azbookvarik.ru/catalog/toys/begemotik__5218/" TargetMode="External"/><Relationship Id="rId176" Type="http://schemas.openxmlformats.org/officeDocument/2006/relationships/hyperlink" Target="https://azbookvarik.ru/catalog/toys/na-ferme-v-lesu-belyy-robot__5916/" TargetMode="External"/><Relationship Id="rId197" Type="http://schemas.openxmlformats.org/officeDocument/2006/relationships/hyperlink" Target="https://azbookvarik.ru/catalog/toys/plyushiki-lyagushka__4862/" TargetMode="External"/><Relationship Id="rId201" Type="http://schemas.openxmlformats.org/officeDocument/2006/relationships/hyperlink" Target="https://azbookvarik.ru/catalog/toys/myachik-pesenka__4860/" TargetMode="External"/><Relationship Id="rId222" Type="http://schemas.openxmlformats.org/officeDocument/2006/relationships/hyperlink" Target="https://azbookvarik.ru/catalog/toys/dudochka-golybaya__4701/" TargetMode="External"/><Relationship Id="rId243" Type="http://schemas.openxmlformats.org/officeDocument/2006/relationships/hyperlink" Target="https://azbookvarik.ru/catalog/toys/mishka-vesyelye-malyshata__5091/" TargetMode="External"/><Relationship Id="rId264" Type="http://schemas.openxmlformats.org/officeDocument/2006/relationships/hyperlink" Target="https://azbookvarik.ru/catalog/books/petushok__3966/" TargetMode="External"/><Relationship Id="rId285" Type="http://schemas.openxmlformats.org/officeDocument/2006/relationships/hyperlink" Target="https://azbookvarik.ru/catalog/toys/govoryashchiy-planshetik-terem-teremok-i-drugie-skazki__6279/" TargetMode="External"/><Relationship Id="rId17" Type="http://schemas.openxmlformats.org/officeDocument/2006/relationships/hyperlink" Target="https://azbookvarik.ru/catalog/toys/ya%20igrayu%20i%20poyu__5839/" TargetMode="External"/><Relationship Id="rId38" Type="http://schemas.openxmlformats.org/officeDocument/2006/relationships/hyperlink" Target="https://azbookvarik.ru/catalog/toys/planshetik-igraem-na-ferme__5871/" TargetMode="External"/><Relationship Id="rId59" Type="http://schemas.openxmlformats.org/officeDocument/2006/relationships/hyperlink" Target="https://azbookvarik.ru/catalog/toys/chasy_kotyonok__5986/" TargetMode="External"/><Relationship Id="rId103" Type="http://schemas.openxmlformats.org/officeDocument/2006/relationships/hyperlink" Target="https://azbookvarik.ru/catalog/toys/vesyelyy-smaylik-zhyeltyy__4897/" TargetMode="External"/><Relationship Id="rId124" Type="http://schemas.openxmlformats.org/officeDocument/2006/relationships/hyperlink" Target="https://azbookvarik.ru/catalog/toys/muzykalnaya-mashinka-zheltaya__5270/" TargetMode="External"/><Relationship Id="rId310" Type="http://schemas.openxmlformats.org/officeDocument/2006/relationships/drawing" Target="../drawings/drawing1.xml"/><Relationship Id="rId70" Type="http://schemas.openxmlformats.org/officeDocument/2006/relationships/hyperlink" Target="https://azbookvarik.ru/catalog/toys/lisyenok-skazochnik__5259/" TargetMode="External"/><Relationship Id="rId91" Type="http://schemas.openxmlformats.org/officeDocument/2006/relationships/hyperlink" Target="https://azbookvarik.ru/catalog/toys/pianino-lyubimye-pesenki-oranzhevoe__5346/" TargetMode="External"/><Relationship Id="rId145" Type="http://schemas.openxmlformats.org/officeDocument/2006/relationships/hyperlink" Target="https://azbookvarik.ru/catalog/toys/cherepashka-veselyshki__4723/" TargetMode="External"/><Relationship Id="rId166" Type="http://schemas.openxmlformats.org/officeDocument/2006/relationships/hyperlink" Target="https://azbookvarik.ru/catalog/toys/igry-na-ferme__5260/" TargetMode="External"/><Relationship Id="rId187" Type="http://schemas.openxmlformats.org/officeDocument/2006/relationships/hyperlink" Target="https://azbookvarik.ru/catalog/toys/pervye_znaniya__5854/"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obezyanka-nevalyashka-pokatushka__4983/" TargetMode="External"/><Relationship Id="rId233" Type="http://schemas.openxmlformats.org/officeDocument/2006/relationships/hyperlink" Target="https://azbookvarik.ru/catalog/toys/mikrofonchik-zelyenyy__5050/" TargetMode="External"/><Relationship Id="rId254" Type="http://schemas.openxmlformats.org/officeDocument/2006/relationships/hyperlink" Target="https://azbookvarik.ru/catalog/toys/tigryenok__5023/" TargetMode="External"/><Relationship Id="rId28" Type="http://schemas.openxmlformats.org/officeDocument/2006/relationships/hyperlink" Target="https://azbookvarik.ru/catalog/toys/planshetik-lyubimaya-skazochka__5890/" TargetMode="External"/><Relationship Id="rId49" Type="http://schemas.openxmlformats.org/officeDocument/2006/relationships/hyperlink" Target="https://azbookvarik.ru/catalog/toys/vesyelyy-bumboks-diskoteka_s_druzyami__6216/" TargetMode="External"/><Relationship Id="rId114" Type="http://schemas.openxmlformats.org/officeDocument/2006/relationships/hyperlink" Target="https://azbookvarik.ru/catalog/toys/muzykalnyy-barabanchik-zhyeltyy__5390/" TargetMode="External"/><Relationship Id="rId275" Type="http://schemas.openxmlformats.org/officeDocument/2006/relationships/hyperlink" Target="https://azbookvarik.ru/catalog/toys/planshetik-azbuka-v-stikhakh__5891/" TargetMode="External"/><Relationship Id="rId296" Type="http://schemas.openxmlformats.org/officeDocument/2006/relationships/hyperlink" Target="https://azbookvarik.ru/catalog/toys/planshetik_malenkij_ekspert__5993/" TargetMode="External"/><Relationship Id="rId300" Type="http://schemas.openxmlformats.org/officeDocument/2006/relationships/hyperlink" Target="https://azbookvarik.ru/catalog/toys/planshetik-azbuka-v-stikhakh__5891/" TargetMode="External"/><Relationship Id="rId60" Type="http://schemas.openxmlformats.org/officeDocument/2006/relationships/hyperlink" Target="https://azbookvarik.ru/catalog/toys/chasy_tigryonok__5987/" TargetMode="External"/><Relationship Id="rId81" Type="http://schemas.openxmlformats.org/officeDocument/2006/relationships/hyperlink" Target="https://azbookvarik.ru/catalog/toys/govoryashchiy-yezhik-zooazbuka__5030/" TargetMode="External"/><Relationship Id="rId135" Type="http://schemas.openxmlformats.org/officeDocument/2006/relationships/hyperlink" Target="https://azbookvarik.ru/catalog/toys/begemotik__4962/" TargetMode="External"/><Relationship Id="rId156" Type="http://schemas.openxmlformats.org/officeDocument/2006/relationships/hyperlink" Target="https://azbookvarik.ru/catalog/toys/nosorozhek__5219/" TargetMode="External"/><Relationship Id="rId177" Type="http://schemas.openxmlformats.org/officeDocument/2006/relationships/hyperlink" Target="https://azbookvarik.ru/catalog/toys/savanna-dzhungli-zelyenyy-robot__5917/" TargetMode="External"/><Relationship Id="rId198" Type="http://schemas.openxmlformats.org/officeDocument/2006/relationships/hyperlink" Target="https://azbookvarik.ru/catalog/toys/plyushiki-kotik__4864/" TargetMode="External"/><Relationship Id="rId202" Type="http://schemas.openxmlformats.org/officeDocument/2006/relationships/hyperlink" Target="https://azbookvarik.ru/catalog/toys/mikrofonchik-zvyezdochka__5124/" TargetMode="External"/><Relationship Id="rId223" Type="http://schemas.openxmlformats.org/officeDocument/2006/relationships/hyperlink" Target="https://azbookvarik.ru/catalog/toys/gitara-blue__4813/" TargetMode="External"/><Relationship Id="rId244" Type="http://schemas.openxmlformats.org/officeDocument/2006/relationships/hyperlink" Target="https://azbookvarik.ru/catalog/toys/muzykalnyy-myachik-solnyshko__5064/" TargetMode="External"/><Relationship Id="rId18" Type="http://schemas.openxmlformats.org/officeDocument/2006/relationships/hyperlink" Target="https://azbookvarik.ru/catalog/toys/detskij%20hit-parad__5840/" TargetMode="External"/><Relationship Id="rId39" Type="http://schemas.openxmlformats.org/officeDocument/2006/relationships/hyperlink" Target="https://azbookvarik.ru/catalog/toys/planshetik%20veselye%20zveryata__5897/" TargetMode="External"/><Relationship Id="rId265" Type="http://schemas.openxmlformats.org/officeDocument/2006/relationships/hyperlink" Target="https://azbookvarik.ru/catalog/toys/pesenki-chudesenki-zelyenyy__4931/" TargetMode="External"/><Relationship Id="rId286" Type="http://schemas.openxmlformats.org/officeDocument/2006/relationships/hyperlink" Target="https://azbookvarik.ru/catalog/toys/govoryashchiy-planshetik-chudo-repka-i-drugie-skazki__6284/" TargetMode="External"/><Relationship Id="rId50" Type="http://schemas.openxmlformats.org/officeDocument/2006/relationships/hyperlink" Target="https://azbookvarik.ru/catalog/toys/muzykalnyj_rul_vesyolye_mashinki_%28krasnyj%29__5944/" TargetMode="External"/><Relationship Id="rId104" Type="http://schemas.openxmlformats.org/officeDocument/2006/relationships/hyperlink" Target="https://azbookvarik.ru/catalog/toys/vesyelyy-smaylik-zelenyy__4898/" TargetMode="External"/><Relationship Id="rId125" Type="http://schemas.openxmlformats.org/officeDocument/2006/relationships/hyperlink" Target="https://azbookvarik.ru/catalog/toys/muzykalnaya-mashinka-golubaya__5271/" TargetMode="External"/><Relationship Id="rId146" Type="http://schemas.openxmlformats.org/officeDocument/2006/relationships/hyperlink" Target="https://azbookvarik.ru/catalog/toys/svinka__4734/" TargetMode="External"/><Relationship Id="rId167" Type="http://schemas.openxmlformats.org/officeDocument/2006/relationships/hyperlink" Target="https://azbookvarik.ru/catalog/toys/pervye-uroki__5261/" TargetMode="External"/><Relationship Id="rId188" Type="http://schemas.openxmlformats.org/officeDocument/2006/relationships/hyperlink" Target="https://azbookvarik.ru/catalog/toys/vokrug_sveta__5856/" TargetMode="External"/><Relationship Id="rId71" Type="http://schemas.openxmlformats.org/officeDocument/2006/relationships/hyperlink" Target="https://azbookvarik.ru/catalog/toys/shchenok-skazochnik__4883/" TargetMode="External"/><Relationship Id="rId92" Type="http://schemas.openxmlformats.org/officeDocument/2006/relationships/hyperlink" Target="https://azbookvarik.ru/catalog/toys/gitara-lyubimye-pesenki-zhyeltaya__5404/" TargetMode="External"/><Relationship Id="rId213" Type="http://schemas.openxmlformats.org/officeDocument/2006/relationships/hyperlink" Target="https://azbookvarik.ru/catalog/toys/mishka-zveryata-khokhotushi__5117/" TargetMode="External"/><Relationship Id="rId234" Type="http://schemas.openxmlformats.org/officeDocument/2006/relationships/hyperlink" Target="https://azbookvarik.ru/catalog/toys/dudochka__5047/" TargetMode="External"/><Relationship Id="rId2" Type="http://schemas.openxmlformats.org/officeDocument/2006/relationships/hyperlink" Target="https://azbookvarik.ru/catalog/toys/multipleer-s-pianino-zvyezdochka__5253/" TargetMode="External"/><Relationship Id="rId29" Type="http://schemas.openxmlformats.org/officeDocument/2006/relationships/hyperlink" Target="https://azbookvarik.ru/catalog/toys/planshetik-azbuka-zveryat__5892/" TargetMode="External"/><Relationship Id="rId255" Type="http://schemas.openxmlformats.org/officeDocument/2006/relationships/hyperlink" Target="https://azbookvarik.ru/catalog/toys/zaychik__5021/" TargetMode="External"/><Relationship Id="rId276" Type="http://schemas.openxmlformats.org/officeDocument/2006/relationships/hyperlink" Target="https://azbookvarik.ru/catalog/toys/belochka__6259/" TargetMode="External"/><Relationship Id="rId297" Type="http://schemas.openxmlformats.org/officeDocument/2006/relationships/hyperlink" Target="https://azbookvarik.ru/catalog/toys/planshetik-pervye-znaniya-malysha__5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O527"/>
  <sheetViews>
    <sheetView tabSelected="1" zoomScaleNormal="100" workbookViewId="0">
      <pane ySplit="4" topLeftCell="A5" activePane="bottomLeft" state="frozen"/>
      <selection pane="bottomLeft" activeCell="P2" sqref="P2"/>
    </sheetView>
  </sheetViews>
  <sheetFormatPr defaultColWidth="10.5" defaultRowHeight="11.45" customHeight="1" x14ac:dyDescent="0.2"/>
  <cols>
    <col min="1" max="1" width="17.83203125" style="46" customWidth="1"/>
    <col min="2" max="2" width="17.5" style="1" customWidth="1"/>
    <col min="3" max="3" width="40.83203125" style="1" customWidth="1"/>
    <col min="4" max="4" width="8.1640625" style="1" customWidth="1"/>
    <col min="5" max="5" width="23.6640625" style="1" customWidth="1"/>
    <col min="6" max="6" width="32" style="1" customWidth="1"/>
    <col min="7" max="7" width="13.1640625" style="1" customWidth="1"/>
    <col min="8" max="8" width="15.1640625" style="1" customWidth="1"/>
    <col min="9" max="9" width="14.33203125" style="107" customWidth="1"/>
    <col min="10" max="10" width="12" style="1" customWidth="1"/>
    <col min="11" max="11" width="11.6640625" style="79" customWidth="1"/>
    <col min="12" max="12" width="21.33203125" style="43" bestFit="1" customWidth="1"/>
    <col min="13" max="14" width="24.5" style="63" customWidth="1"/>
  </cols>
  <sheetData>
    <row r="1" spans="1:14" ht="49.5" customHeight="1" x14ac:dyDescent="0.35">
      <c r="C1" s="77"/>
      <c r="D1" s="184" t="s">
        <v>1607</v>
      </c>
      <c r="E1" s="184"/>
      <c r="F1" s="184"/>
      <c r="G1" s="108"/>
      <c r="H1" s="108"/>
      <c r="I1" s="106"/>
      <c r="J1"/>
      <c r="K1" s="38"/>
      <c r="L1" s="183" t="s">
        <v>1582</v>
      </c>
      <c r="M1" s="183"/>
    </row>
    <row r="2" spans="1:14" ht="35.25" customHeight="1" x14ac:dyDescent="0.25">
      <c r="A2" s="47"/>
      <c r="B2" s="10"/>
      <c r="D2" s="185"/>
      <c r="E2" s="185"/>
      <c r="F2" s="185"/>
      <c r="G2" s="109"/>
      <c r="H2" s="109"/>
      <c r="I2" s="106"/>
      <c r="J2" s="144"/>
      <c r="K2" s="78" t="e">
        <f>SUM(K6:K527)</f>
        <v>#VALUE!</v>
      </c>
      <c r="L2" s="183"/>
      <c r="M2" s="183"/>
    </row>
    <row r="3" spans="1:14" ht="12.95" customHeight="1" x14ac:dyDescent="0.2">
      <c r="A3" s="188" t="s">
        <v>0</v>
      </c>
      <c r="B3" s="189"/>
      <c r="C3" s="189"/>
      <c r="D3" s="189"/>
      <c r="E3" s="189"/>
      <c r="F3" s="189"/>
      <c r="G3" s="190"/>
      <c r="H3" s="186" t="s">
        <v>1515</v>
      </c>
      <c r="I3" s="186" t="s">
        <v>613</v>
      </c>
      <c r="J3" s="186" t="s">
        <v>255</v>
      </c>
      <c r="K3" s="186" t="s">
        <v>911</v>
      </c>
      <c r="L3" s="45"/>
      <c r="M3" s="45"/>
      <c r="N3" s="45"/>
    </row>
    <row r="4" spans="1:14" ht="26.1" customHeight="1" x14ac:dyDescent="0.2">
      <c r="A4" s="19" t="s">
        <v>2</v>
      </c>
      <c r="B4" s="19" t="s">
        <v>3</v>
      </c>
      <c r="C4" s="45" t="s">
        <v>1</v>
      </c>
      <c r="D4" s="19" t="s">
        <v>4</v>
      </c>
      <c r="E4" s="45"/>
      <c r="F4" s="45" t="s">
        <v>5</v>
      </c>
      <c r="G4" s="45" t="s">
        <v>6</v>
      </c>
      <c r="H4" s="187"/>
      <c r="I4" s="187"/>
      <c r="J4" s="187"/>
      <c r="K4" s="187"/>
      <c r="L4" s="45" t="s">
        <v>681</v>
      </c>
      <c r="M4" s="45" t="s">
        <v>769</v>
      </c>
      <c r="N4" s="96" t="s">
        <v>986</v>
      </c>
    </row>
    <row r="5" spans="1:14" ht="33" customHeight="1" collapsed="1" x14ac:dyDescent="0.2">
      <c r="A5" s="153"/>
      <c r="B5" s="191" t="s">
        <v>1584</v>
      </c>
      <c r="C5" s="192"/>
      <c r="D5" s="153"/>
      <c r="E5" s="153"/>
      <c r="F5" s="153"/>
      <c r="G5" s="154"/>
      <c r="H5" s="153"/>
      <c r="I5" s="153"/>
      <c r="J5" s="153"/>
      <c r="K5" s="155"/>
      <c r="L5" s="66"/>
      <c r="M5" s="89"/>
      <c r="N5" s="89"/>
    </row>
    <row r="6" spans="1:14" s="1" customFormat="1" ht="115.5" customHeight="1" x14ac:dyDescent="0.2">
      <c r="A6" s="61">
        <v>3440</v>
      </c>
      <c r="B6" s="166">
        <v>4630027296542</v>
      </c>
      <c r="C6" s="167" t="s">
        <v>1562</v>
      </c>
      <c r="D6" s="163">
        <v>50</v>
      </c>
      <c r="E6" s="105"/>
      <c r="F6" s="159" t="s">
        <v>1561</v>
      </c>
      <c r="G6" s="104">
        <v>389</v>
      </c>
      <c r="H6" s="111"/>
      <c r="I6" s="104">
        <f t="shared" ref="I6:I36" si="0">G6*1.5</f>
        <v>583.5</v>
      </c>
      <c r="J6" s="51"/>
      <c r="K6" s="62">
        <f>J6*G6</f>
        <v>0</v>
      </c>
      <c r="L6" s="152" t="s">
        <v>1506</v>
      </c>
      <c r="M6" s="151" t="s">
        <v>1544</v>
      </c>
      <c r="N6" s="110" t="s">
        <v>1560</v>
      </c>
    </row>
    <row r="7" spans="1:14" s="1" customFormat="1" ht="115.5" customHeight="1" x14ac:dyDescent="0.2">
      <c r="A7" s="61">
        <v>3439</v>
      </c>
      <c r="B7" s="166">
        <v>4630027296535</v>
      </c>
      <c r="C7" s="167" t="s">
        <v>1557</v>
      </c>
      <c r="D7" s="160">
        <v>50</v>
      </c>
      <c r="E7" s="100"/>
      <c r="F7" s="159" t="s">
        <v>1559</v>
      </c>
      <c r="G7" s="104">
        <v>389</v>
      </c>
      <c r="H7" s="111"/>
      <c r="I7" s="104">
        <f t="shared" si="0"/>
        <v>583.5</v>
      </c>
      <c r="J7" s="51"/>
      <c r="K7" s="62">
        <f t="shared" ref="K7:K67" si="1">J7*G7</f>
        <v>0</v>
      </c>
      <c r="L7" s="152" t="s">
        <v>1506</v>
      </c>
      <c r="M7" s="151" t="s">
        <v>1544</v>
      </c>
      <c r="N7" s="110" t="s">
        <v>1558</v>
      </c>
    </row>
    <row r="8" spans="1:14" s="1" customFormat="1" ht="115.5" customHeight="1" x14ac:dyDescent="0.2">
      <c r="A8" s="61">
        <v>3438</v>
      </c>
      <c r="B8" s="166">
        <v>4630027296528</v>
      </c>
      <c r="C8" s="167" t="s">
        <v>1554</v>
      </c>
      <c r="D8" s="160">
        <v>50</v>
      </c>
      <c r="E8" s="100"/>
      <c r="F8" s="159" t="s">
        <v>1556</v>
      </c>
      <c r="G8" s="104">
        <v>389</v>
      </c>
      <c r="H8" s="111"/>
      <c r="I8" s="104">
        <f t="shared" si="0"/>
        <v>583.5</v>
      </c>
      <c r="J8" s="51"/>
      <c r="K8" s="62">
        <f t="shared" si="1"/>
        <v>0</v>
      </c>
      <c r="L8" s="152" t="s">
        <v>1506</v>
      </c>
      <c r="M8" s="151" t="s">
        <v>1544</v>
      </c>
      <c r="N8" s="110" t="s">
        <v>1555</v>
      </c>
    </row>
    <row r="9" spans="1:14" s="1" customFormat="1" ht="115.5" customHeight="1" x14ac:dyDescent="0.2">
      <c r="A9" s="61">
        <v>3437</v>
      </c>
      <c r="B9" s="166">
        <v>4630027296511</v>
      </c>
      <c r="C9" s="167" t="s">
        <v>1551</v>
      </c>
      <c r="D9" s="160">
        <v>50</v>
      </c>
      <c r="E9" s="100"/>
      <c r="F9" s="159" t="s">
        <v>1552</v>
      </c>
      <c r="G9" s="104">
        <v>389</v>
      </c>
      <c r="H9" s="111"/>
      <c r="I9" s="104">
        <f t="shared" si="0"/>
        <v>583.5</v>
      </c>
      <c r="J9" s="51"/>
      <c r="K9" s="62">
        <f t="shared" si="1"/>
        <v>0</v>
      </c>
      <c r="L9" s="152" t="s">
        <v>1506</v>
      </c>
      <c r="M9" s="151" t="s">
        <v>1544</v>
      </c>
      <c r="N9" s="110" t="s">
        <v>1553</v>
      </c>
    </row>
    <row r="10" spans="1:14" s="1" customFormat="1" ht="115.5" customHeight="1" x14ac:dyDescent="0.2">
      <c r="A10" s="61">
        <v>3436</v>
      </c>
      <c r="B10" s="166">
        <v>4630027296504</v>
      </c>
      <c r="C10" s="167" t="s">
        <v>1548</v>
      </c>
      <c r="D10" s="160">
        <v>50</v>
      </c>
      <c r="E10" s="100"/>
      <c r="F10" s="159" t="s">
        <v>1550</v>
      </c>
      <c r="G10" s="104">
        <v>389</v>
      </c>
      <c r="H10" s="111"/>
      <c r="I10" s="104">
        <f t="shared" si="0"/>
        <v>583.5</v>
      </c>
      <c r="J10" s="51"/>
      <c r="K10" s="62">
        <f t="shared" si="1"/>
        <v>0</v>
      </c>
      <c r="L10" s="152" t="s">
        <v>1506</v>
      </c>
      <c r="M10" s="151" t="s">
        <v>1544</v>
      </c>
      <c r="N10" s="110" t="s">
        <v>1549</v>
      </c>
    </row>
    <row r="11" spans="1:14" s="1" customFormat="1" ht="115.5" customHeight="1" x14ac:dyDescent="0.2">
      <c r="A11" s="61">
        <v>3430</v>
      </c>
      <c r="B11" s="166">
        <v>4630027296412</v>
      </c>
      <c r="C11" s="167" t="s">
        <v>1545</v>
      </c>
      <c r="D11" s="160">
        <v>50</v>
      </c>
      <c r="E11" s="100"/>
      <c r="F11" s="159" t="s">
        <v>1546</v>
      </c>
      <c r="G11" s="104">
        <v>389</v>
      </c>
      <c r="H11" s="111"/>
      <c r="I11" s="104">
        <f t="shared" si="0"/>
        <v>583.5</v>
      </c>
      <c r="J11" s="51"/>
      <c r="K11" s="62">
        <f t="shared" si="1"/>
        <v>0</v>
      </c>
      <c r="L11" s="152" t="s">
        <v>1506</v>
      </c>
      <c r="M11" s="151" t="s">
        <v>1544</v>
      </c>
      <c r="N11" s="110" t="s">
        <v>1547</v>
      </c>
    </row>
    <row r="12" spans="1:14" s="1" customFormat="1" ht="115.5" customHeight="1" x14ac:dyDescent="0.2">
      <c r="A12" s="61">
        <v>3427</v>
      </c>
      <c r="B12" s="158">
        <v>4630027296382</v>
      </c>
      <c r="C12" s="167" t="s">
        <v>1541</v>
      </c>
      <c r="D12" s="160"/>
      <c r="E12" s="100"/>
      <c r="F12" s="159" t="s">
        <v>1542</v>
      </c>
      <c r="G12" s="104">
        <v>389</v>
      </c>
      <c r="H12" s="111"/>
      <c r="I12" s="104">
        <f t="shared" si="0"/>
        <v>583.5</v>
      </c>
      <c r="J12" s="51"/>
      <c r="K12" s="62">
        <f t="shared" si="1"/>
        <v>0</v>
      </c>
      <c r="L12" s="152" t="s">
        <v>1506</v>
      </c>
      <c r="M12" s="151" t="s">
        <v>1597</v>
      </c>
      <c r="N12" s="110" t="s">
        <v>1543</v>
      </c>
    </row>
    <row r="13" spans="1:14" s="1" customFormat="1" ht="115.5" customHeight="1" x14ac:dyDescent="0.2">
      <c r="A13" s="61" t="s">
        <v>1535</v>
      </c>
      <c r="B13" s="158">
        <v>4630027296160</v>
      </c>
      <c r="C13" s="167" t="s">
        <v>1534</v>
      </c>
      <c r="D13" s="160">
        <v>108</v>
      </c>
      <c r="E13" s="100"/>
      <c r="F13" s="159" t="s">
        <v>1536</v>
      </c>
      <c r="G13" s="104">
        <v>389</v>
      </c>
      <c r="H13" s="111"/>
      <c r="I13" s="104">
        <f t="shared" si="0"/>
        <v>583.5</v>
      </c>
      <c r="J13" s="51"/>
      <c r="K13" s="62">
        <f t="shared" si="1"/>
        <v>0</v>
      </c>
      <c r="L13" s="152" t="s">
        <v>1506</v>
      </c>
      <c r="M13" s="151" t="s">
        <v>1600</v>
      </c>
      <c r="N13" s="110" t="s">
        <v>1563</v>
      </c>
    </row>
    <row r="14" spans="1:14" s="1" customFormat="1" ht="115.5" customHeight="1" x14ac:dyDescent="0.2">
      <c r="A14" s="61" t="s">
        <v>1538</v>
      </c>
      <c r="B14" s="158">
        <v>4630027296177</v>
      </c>
      <c r="C14" s="167" t="s">
        <v>1537</v>
      </c>
      <c r="D14" s="160">
        <v>108</v>
      </c>
      <c r="E14" s="100"/>
      <c r="F14" s="159" t="s">
        <v>1539</v>
      </c>
      <c r="G14" s="104">
        <v>389</v>
      </c>
      <c r="H14" s="111"/>
      <c r="I14" s="104">
        <f t="shared" si="0"/>
        <v>583.5</v>
      </c>
      <c r="J14" s="55"/>
      <c r="K14" s="62">
        <f t="shared" si="1"/>
        <v>0</v>
      </c>
      <c r="L14" s="152" t="s">
        <v>1506</v>
      </c>
      <c r="M14" s="151" t="s">
        <v>1600</v>
      </c>
      <c r="N14" s="110" t="s">
        <v>1564</v>
      </c>
    </row>
    <row r="15" spans="1:14" s="1" customFormat="1" ht="110.25" customHeight="1" x14ac:dyDescent="0.2">
      <c r="A15" s="100" t="s">
        <v>1574</v>
      </c>
      <c r="B15" s="166">
        <v>4630027295033</v>
      </c>
      <c r="C15" s="168" t="s">
        <v>1575</v>
      </c>
      <c r="D15" s="100">
        <v>120</v>
      </c>
      <c r="E15" s="100"/>
      <c r="F15" s="100" t="s">
        <v>1576</v>
      </c>
      <c r="G15" s="104">
        <v>359</v>
      </c>
      <c r="H15" s="100"/>
      <c r="I15" s="161">
        <f t="shared" si="0"/>
        <v>538.5</v>
      </c>
      <c r="J15" s="162"/>
      <c r="K15" s="62">
        <f t="shared" si="1"/>
        <v>0</v>
      </c>
      <c r="L15" s="152" t="s">
        <v>1506</v>
      </c>
      <c r="M15" s="151" t="s">
        <v>1601</v>
      </c>
      <c r="N15" s="156" t="s">
        <v>1577</v>
      </c>
    </row>
    <row r="16" spans="1:14" s="1" customFormat="1" ht="111" customHeight="1" x14ac:dyDescent="0.2">
      <c r="A16" s="100" t="s">
        <v>1578</v>
      </c>
      <c r="B16" s="51">
        <v>4630027295545</v>
      </c>
      <c r="C16" s="168" t="s">
        <v>1579</v>
      </c>
      <c r="D16" s="100">
        <v>120</v>
      </c>
      <c r="E16" s="100"/>
      <c r="F16" s="100" t="s">
        <v>1580</v>
      </c>
      <c r="G16" s="104">
        <v>359</v>
      </c>
      <c r="H16" s="100"/>
      <c r="I16" s="161">
        <f t="shared" si="0"/>
        <v>538.5</v>
      </c>
      <c r="J16" s="162"/>
      <c r="K16" s="62">
        <f t="shared" si="1"/>
        <v>0</v>
      </c>
      <c r="L16" s="152" t="s">
        <v>1506</v>
      </c>
      <c r="M16" s="151" t="s">
        <v>1601</v>
      </c>
      <c r="N16" s="157" t="s">
        <v>1581</v>
      </c>
    </row>
    <row r="17" spans="1:14" s="1" customFormat="1" ht="115.5" customHeight="1" x14ac:dyDescent="0.2">
      <c r="A17" s="61">
        <v>1984</v>
      </c>
      <c r="B17" s="158">
        <v>4630027294265</v>
      </c>
      <c r="C17" s="167" t="s">
        <v>1571</v>
      </c>
      <c r="D17" s="160">
        <v>120</v>
      </c>
      <c r="E17" s="100"/>
      <c r="F17" s="159" t="s">
        <v>1572</v>
      </c>
      <c r="G17" s="104">
        <v>359</v>
      </c>
      <c r="H17" s="111"/>
      <c r="I17" s="104">
        <f t="shared" si="0"/>
        <v>538.5</v>
      </c>
      <c r="J17" s="60"/>
      <c r="K17" s="62">
        <f t="shared" si="1"/>
        <v>0</v>
      </c>
      <c r="L17" s="152" t="s">
        <v>1506</v>
      </c>
      <c r="M17" s="151" t="s">
        <v>1601</v>
      </c>
      <c r="N17" s="110" t="s">
        <v>1573</v>
      </c>
    </row>
    <row r="18" spans="1:14" s="1" customFormat="1" ht="115.5" customHeight="1" x14ac:dyDescent="0.2">
      <c r="A18" s="61" t="s">
        <v>1532</v>
      </c>
      <c r="B18" s="158">
        <v>4630027295552</v>
      </c>
      <c r="C18" s="167" t="s">
        <v>1531</v>
      </c>
      <c r="D18" s="160">
        <v>120</v>
      </c>
      <c r="E18" s="100"/>
      <c r="F18" s="159" t="s">
        <v>1533</v>
      </c>
      <c r="G18" s="104">
        <v>359</v>
      </c>
      <c r="H18" s="111"/>
      <c r="I18" s="104">
        <f t="shared" si="0"/>
        <v>538.5</v>
      </c>
      <c r="J18" s="51"/>
      <c r="K18" s="62">
        <f t="shared" si="1"/>
        <v>0</v>
      </c>
      <c r="L18" s="152" t="s">
        <v>1506</v>
      </c>
      <c r="M18" s="151" t="s">
        <v>1601</v>
      </c>
      <c r="N18" s="110" t="s">
        <v>1565</v>
      </c>
    </row>
    <row r="19" spans="1:14" s="1" customFormat="1" ht="115.5" customHeight="1" x14ac:dyDescent="0.2">
      <c r="A19" s="61" t="s">
        <v>1529</v>
      </c>
      <c r="B19" s="158">
        <v>4630027295682</v>
      </c>
      <c r="C19" s="167" t="s">
        <v>1528</v>
      </c>
      <c r="D19" s="160">
        <v>120</v>
      </c>
      <c r="E19" s="100"/>
      <c r="F19" s="159" t="s">
        <v>1530</v>
      </c>
      <c r="G19" s="104">
        <v>359</v>
      </c>
      <c r="H19" s="111"/>
      <c r="I19" s="104">
        <f t="shared" si="0"/>
        <v>538.5</v>
      </c>
      <c r="J19" s="51"/>
      <c r="K19" s="62">
        <f t="shared" si="1"/>
        <v>0</v>
      </c>
      <c r="L19" s="152" t="s">
        <v>1506</v>
      </c>
      <c r="M19" s="151" t="s">
        <v>1601</v>
      </c>
      <c r="N19" s="110" t="s">
        <v>1566</v>
      </c>
    </row>
    <row r="20" spans="1:14" s="1" customFormat="1" ht="115.5" customHeight="1" x14ac:dyDescent="0.2">
      <c r="A20" s="61" t="s">
        <v>1526</v>
      </c>
      <c r="B20" s="158">
        <v>4630027295439</v>
      </c>
      <c r="C20" s="167" t="s">
        <v>1525</v>
      </c>
      <c r="D20" s="160">
        <v>48</v>
      </c>
      <c r="E20" s="100"/>
      <c r="F20" s="159" t="s">
        <v>1527</v>
      </c>
      <c r="G20" s="104">
        <v>489</v>
      </c>
      <c r="H20" s="111"/>
      <c r="I20" s="104">
        <f t="shared" si="0"/>
        <v>733.5</v>
      </c>
      <c r="J20" s="51"/>
      <c r="K20" s="62">
        <f t="shared" si="1"/>
        <v>0</v>
      </c>
      <c r="L20" s="152" t="s">
        <v>1506</v>
      </c>
      <c r="M20" s="151" t="s">
        <v>1602</v>
      </c>
      <c r="N20" s="110" t="s">
        <v>1567</v>
      </c>
    </row>
    <row r="21" spans="1:14" s="1" customFormat="1" ht="115.5" customHeight="1" x14ac:dyDescent="0.2">
      <c r="A21" s="61" t="s">
        <v>1523</v>
      </c>
      <c r="B21" s="158">
        <v>4630027293060</v>
      </c>
      <c r="C21" s="167" t="s">
        <v>1522</v>
      </c>
      <c r="D21" s="160">
        <v>48</v>
      </c>
      <c r="E21" s="100"/>
      <c r="F21" s="159" t="s">
        <v>1524</v>
      </c>
      <c r="G21" s="104">
        <v>489</v>
      </c>
      <c r="H21" s="111"/>
      <c r="I21" s="104">
        <f t="shared" si="0"/>
        <v>733.5</v>
      </c>
      <c r="J21" s="51"/>
      <c r="K21" s="62">
        <f t="shared" si="1"/>
        <v>0</v>
      </c>
      <c r="L21" s="152" t="s">
        <v>1506</v>
      </c>
      <c r="M21" s="151" t="s">
        <v>1603</v>
      </c>
      <c r="N21" s="110" t="s">
        <v>1568</v>
      </c>
    </row>
    <row r="22" spans="1:14" s="1" customFormat="1" ht="115.5" customHeight="1" x14ac:dyDescent="0.2">
      <c r="A22" s="61" t="s">
        <v>1520</v>
      </c>
      <c r="B22" s="158">
        <v>4630027294739</v>
      </c>
      <c r="C22" s="167" t="s">
        <v>1519</v>
      </c>
      <c r="D22" s="160">
        <v>48</v>
      </c>
      <c r="E22" s="100"/>
      <c r="F22" s="112" t="s">
        <v>1521</v>
      </c>
      <c r="G22" s="104">
        <v>489</v>
      </c>
      <c r="H22" s="111"/>
      <c r="I22" s="104">
        <f t="shared" si="0"/>
        <v>733.5</v>
      </c>
      <c r="J22" s="51"/>
      <c r="K22" s="62">
        <f t="shared" si="1"/>
        <v>0</v>
      </c>
      <c r="L22" s="152" t="s">
        <v>1506</v>
      </c>
      <c r="M22" s="151" t="s">
        <v>1604</v>
      </c>
      <c r="N22" s="110" t="s">
        <v>1569</v>
      </c>
    </row>
    <row r="23" spans="1:14" s="1" customFormat="1" ht="115.5" customHeight="1" x14ac:dyDescent="0.2">
      <c r="A23" s="61" t="s">
        <v>1517</v>
      </c>
      <c r="B23" s="158">
        <v>4630027295736</v>
      </c>
      <c r="C23" s="143" t="s">
        <v>1516</v>
      </c>
      <c r="D23" s="160">
        <v>60</v>
      </c>
      <c r="E23" s="100"/>
      <c r="F23" s="112" t="s">
        <v>1518</v>
      </c>
      <c r="G23" s="104">
        <v>419</v>
      </c>
      <c r="H23" s="111"/>
      <c r="I23" s="104">
        <f t="shared" si="0"/>
        <v>628.5</v>
      </c>
      <c r="J23" s="51"/>
      <c r="K23" s="62">
        <f t="shared" si="1"/>
        <v>0</v>
      </c>
      <c r="L23" s="152" t="s">
        <v>1506</v>
      </c>
      <c r="M23" s="151" t="s">
        <v>1605</v>
      </c>
      <c r="N23" s="110" t="s">
        <v>1570</v>
      </c>
    </row>
    <row r="24" spans="1:14" s="1" customFormat="1" ht="115.5" customHeight="1" x14ac:dyDescent="0.2">
      <c r="A24" s="53" t="s">
        <v>1513</v>
      </c>
      <c r="B24" s="158">
        <v>4630027293879</v>
      </c>
      <c r="C24" s="143" t="s">
        <v>1512</v>
      </c>
      <c r="D24" s="160">
        <v>48</v>
      </c>
      <c r="E24" s="100"/>
      <c r="F24" s="112" t="s">
        <v>1514</v>
      </c>
      <c r="G24" s="104">
        <v>489</v>
      </c>
      <c r="H24" s="111"/>
      <c r="I24" s="104">
        <f t="shared" si="0"/>
        <v>733.5</v>
      </c>
      <c r="J24" s="51"/>
      <c r="K24" s="62">
        <f t="shared" si="1"/>
        <v>0</v>
      </c>
      <c r="L24" s="152" t="s">
        <v>1506</v>
      </c>
      <c r="M24" s="151" t="s">
        <v>1598</v>
      </c>
      <c r="N24" s="110" t="s">
        <v>987</v>
      </c>
    </row>
    <row r="25" spans="1:14" s="1" customFormat="1" ht="115.5" customHeight="1" x14ac:dyDescent="0.2">
      <c r="A25" s="53" t="s">
        <v>1585</v>
      </c>
      <c r="B25" s="158">
        <v>4630027296375</v>
      </c>
      <c r="C25" s="143" t="s">
        <v>1588</v>
      </c>
      <c r="D25" s="160">
        <v>50</v>
      </c>
      <c r="E25" s="100"/>
      <c r="F25" s="112" t="s">
        <v>1591</v>
      </c>
      <c r="G25" s="104" t="s">
        <v>1594</v>
      </c>
      <c r="H25" s="111"/>
      <c r="I25" s="104" t="e">
        <f t="shared" si="0"/>
        <v>#VALUE!</v>
      </c>
      <c r="J25" s="51"/>
      <c r="K25" s="62" t="e">
        <f t="shared" si="1"/>
        <v>#VALUE!</v>
      </c>
      <c r="L25" s="152" t="s">
        <v>1506</v>
      </c>
      <c r="M25" s="151" t="s">
        <v>1598</v>
      </c>
      <c r="N25" s="110" t="s">
        <v>1595</v>
      </c>
    </row>
    <row r="26" spans="1:14" s="1" customFormat="1" ht="115.5" customHeight="1" x14ac:dyDescent="0.2">
      <c r="A26" s="53" t="s">
        <v>1586</v>
      </c>
      <c r="B26" s="158">
        <v>4630027296399</v>
      </c>
      <c r="C26" s="143" t="s">
        <v>1589</v>
      </c>
      <c r="D26" s="160">
        <v>50</v>
      </c>
      <c r="E26" s="100"/>
      <c r="F26" s="112" t="s">
        <v>1592</v>
      </c>
      <c r="G26" s="104" t="s">
        <v>1594</v>
      </c>
      <c r="H26" s="111"/>
      <c r="I26" s="104" t="e">
        <f t="shared" si="0"/>
        <v>#VALUE!</v>
      </c>
      <c r="J26" s="51"/>
      <c r="K26" s="62" t="e">
        <f t="shared" si="1"/>
        <v>#VALUE!</v>
      </c>
      <c r="L26" s="152" t="s">
        <v>1506</v>
      </c>
      <c r="M26" s="151" t="s">
        <v>1598</v>
      </c>
      <c r="N26" s="110" t="s">
        <v>1596</v>
      </c>
    </row>
    <row r="27" spans="1:14" s="1" customFormat="1" ht="115.5" customHeight="1" x14ac:dyDescent="0.2">
      <c r="A27" s="53" t="s">
        <v>1587</v>
      </c>
      <c r="B27" s="158">
        <v>4630027296405</v>
      </c>
      <c r="C27" s="143" t="s">
        <v>1590</v>
      </c>
      <c r="D27" s="160">
        <v>50</v>
      </c>
      <c r="E27" s="100"/>
      <c r="F27" s="112" t="s">
        <v>1593</v>
      </c>
      <c r="G27" s="104" t="s">
        <v>1594</v>
      </c>
      <c r="H27" s="111"/>
      <c r="I27" s="104" t="e">
        <f t="shared" si="0"/>
        <v>#VALUE!</v>
      </c>
      <c r="J27" s="51"/>
      <c r="K27" s="62" t="e">
        <f t="shared" si="1"/>
        <v>#VALUE!</v>
      </c>
      <c r="L27" s="152" t="s">
        <v>1506</v>
      </c>
      <c r="M27" s="151" t="s">
        <v>1598</v>
      </c>
      <c r="N27" s="110" t="s">
        <v>1599</v>
      </c>
    </row>
    <row r="28" spans="1:14" s="1" customFormat="1" ht="96" customHeight="1" x14ac:dyDescent="0.2">
      <c r="A28" s="53" t="s">
        <v>1483</v>
      </c>
      <c r="B28" s="158">
        <v>4630027296443</v>
      </c>
      <c r="C28" s="143" t="s">
        <v>1482</v>
      </c>
      <c r="D28" s="160">
        <v>48</v>
      </c>
      <c r="E28" s="100"/>
      <c r="F28" s="112" t="s">
        <v>1484</v>
      </c>
      <c r="G28" s="104">
        <v>499</v>
      </c>
      <c r="H28" s="111"/>
      <c r="I28" s="104">
        <f t="shared" si="0"/>
        <v>748.5</v>
      </c>
      <c r="J28" s="51"/>
      <c r="K28" s="62">
        <f t="shared" si="1"/>
        <v>0</v>
      </c>
      <c r="L28" s="152" t="s">
        <v>1506</v>
      </c>
      <c r="M28" s="151" t="s">
        <v>1505</v>
      </c>
      <c r="N28" s="89" t="s">
        <v>1504</v>
      </c>
    </row>
    <row r="29" spans="1:14" s="1" customFormat="1" ht="96" customHeight="1" x14ac:dyDescent="0.2">
      <c r="A29" s="53" t="s">
        <v>1486</v>
      </c>
      <c r="B29" s="158">
        <v>4630027296429</v>
      </c>
      <c r="C29" s="143" t="s">
        <v>1485</v>
      </c>
      <c r="D29" s="160">
        <v>48</v>
      </c>
      <c r="E29" s="100"/>
      <c r="F29" s="112" t="s">
        <v>1487</v>
      </c>
      <c r="G29" s="104">
        <v>435</v>
      </c>
      <c r="H29" s="111"/>
      <c r="I29" s="104">
        <f t="shared" si="0"/>
        <v>652.5</v>
      </c>
      <c r="J29" s="51"/>
      <c r="K29" s="62">
        <f t="shared" si="1"/>
        <v>0</v>
      </c>
      <c r="L29" s="152" t="s">
        <v>1506</v>
      </c>
      <c r="M29" s="151" t="s">
        <v>1508</v>
      </c>
      <c r="N29" s="89" t="s">
        <v>1507</v>
      </c>
    </row>
    <row r="30" spans="1:14" s="1" customFormat="1" ht="96" customHeight="1" x14ac:dyDescent="0.2">
      <c r="A30" s="53" t="s">
        <v>1489</v>
      </c>
      <c r="B30" s="158">
        <v>4630027296436</v>
      </c>
      <c r="C30" s="143" t="s">
        <v>1488</v>
      </c>
      <c r="D30" s="160">
        <v>48</v>
      </c>
      <c r="E30" s="100"/>
      <c r="F30" s="112" t="s">
        <v>1490</v>
      </c>
      <c r="G30" s="104">
        <v>435</v>
      </c>
      <c r="H30" s="111"/>
      <c r="I30" s="104">
        <f t="shared" si="0"/>
        <v>652.5</v>
      </c>
      <c r="J30" s="51"/>
      <c r="K30" s="62">
        <f t="shared" si="1"/>
        <v>0</v>
      </c>
      <c r="L30" s="152" t="s">
        <v>1506</v>
      </c>
      <c r="M30" s="151" t="s">
        <v>1508</v>
      </c>
      <c r="N30" s="89" t="s">
        <v>1509</v>
      </c>
    </row>
    <row r="31" spans="1:14" s="1" customFormat="1" ht="96" customHeight="1" x14ac:dyDescent="0.2">
      <c r="A31" s="53" t="s">
        <v>1492</v>
      </c>
      <c r="B31" s="158">
        <v>4630027296559</v>
      </c>
      <c r="C31" s="143" t="s">
        <v>1491</v>
      </c>
      <c r="D31" s="160">
        <v>70</v>
      </c>
      <c r="E31" s="100"/>
      <c r="F31" s="112" t="s">
        <v>1493</v>
      </c>
      <c r="G31" s="104">
        <v>429</v>
      </c>
      <c r="H31" s="111"/>
      <c r="I31" s="104">
        <f t="shared" si="0"/>
        <v>643.5</v>
      </c>
      <c r="J31" s="51"/>
      <c r="K31" s="62">
        <f t="shared" si="1"/>
        <v>0</v>
      </c>
      <c r="L31" s="152" t="s">
        <v>1506</v>
      </c>
      <c r="M31" s="151" t="s">
        <v>1511</v>
      </c>
      <c r="N31" s="89" t="s">
        <v>1510</v>
      </c>
    </row>
    <row r="32" spans="1:14" s="1" customFormat="1" ht="84" customHeight="1" x14ac:dyDescent="0.2">
      <c r="A32" s="53">
        <v>2957</v>
      </c>
      <c r="B32" s="149">
        <v>4630027292308</v>
      </c>
      <c r="C32" s="80" t="s">
        <v>1494</v>
      </c>
      <c r="D32" s="148">
        <v>96</v>
      </c>
      <c r="E32" s="100"/>
      <c r="F32" s="82" t="s">
        <v>1495</v>
      </c>
      <c r="G32" s="5">
        <v>479</v>
      </c>
      <c r="H32" s="111"/>
      <c r="I32" s="5">
        <f t="shared" si="0"/>
        <v>718.5</v>
      </c>
      <c r="J32" s="51"/>
      <c r="K32" s="62">
        <f t="shared" si="1"/>
        <v>0</v>
      </c>
      <c r="L32" s="95" t="s">
        <v>1583</v>
      </c>
      <c r="M32" s="151" t="s">
        <v>1496</v>
      </c>
      <c r="N32" s="89" t="s">
        <v>1497</v>
      </c>
    </row>
    <row r="33" spans="1:15" s="1" customFormat="1" ht="84" customHeight="1" thickBot="1" x14ac:dyDescent="0.25">
      <c r="A33" s="53" t="s">
        <v>1471</v>
      </c>
      <c r="B33" s="149">
        <v>4630027296580</v>
      </c>
      <c r="C33" s="80" t="s">
        <v>1470</v>
      </c>
      <c r="D33" s="148">
        <v>96</v>
      </c>
      <c r="E33" s="100"/>
      <c r="F33" s="82" t="s">
        <v>1472</v>
      </c>
      <c r="G33" s="5">
        <v>296</v>
      </c>
      <c r="H33" s="111"/>
      <c r="I33" s="5">
        <f t="shared" si="0"/>
        <v>444</v>
      </c>
      <c r="J33" s="51"/>
      <c r="K33" s="62">
        <f t="shared" si="1"/>
        <v>0</v>
      </c>
      <c r="L33" s="95" t="s">
        <v>1583</v>
      </c>
      <c r="M33" s="151" t="s">
        <v>1498</v>
      </c>
      <c r="N33" s="89" t="s">
        <v>1499</v>
      </c>
      <c r="O33" s="150"/>
    </row>
    <row r="34" spans="1:15" s="1" customFormat="1" ht="84" customHeight="1" thickBot="1" x14ac:dyDescent="0.25">
      <c r="A34" s="53" t="s">
        <v>1474</v>
      </c>
      <c r="B34" s="149">
        <v>4630027296573</v>
      </c>
      <c r="C34" s="80" t="s">
        <v>1473</v>
      </c>
      <c r="D34" s="148">
        <v>96</v>
      </c>
      <c r="E34" s="100"/>
      <c r="F34" s="82" t="s">
        <v>1475</v>
      </c>
      <c r="G34" s="5">
        <v>296</v>
      </c>
      <c r="H34" s="111"/>
      <c r="I34" s="5">
        <f t="shared" si="0"/>
        <v>444</v>
      </c>
      <c r="J34" s="51"/>
      <c r="K34" s="62">
        <f t="shared" si="1"/>
        <v>0</v>
      </c>
      <c r="L34" s="95" t="s">
        <v>1583</v>
      </c>
      <c r="M34" s="151" t="s">
        <v>1498</v>
      </c>
      <c r="N34" s="89" t="s">
        <v>1500</v>
      </c>
      <c r="O34" s="150"/>
    </row>
    <row r="35" spans="1:15" s="1" customFormat="1" ht="84" customHeight="1" x14ac:dyDescent="0.2">
      <c r="A35" s="53" t="s">
        <v>1477</v>
      </c>
      <c r="B35" s="149">
        <v>4630027296566</v>
      </c>
      <c r="C35" s="80" t="s">
        <v>1476</v>
      </c>
      <c r="D35" s="148">
        <v>96</v>
      </c>
      <c r="E35" s="100"/>
      <c r="F35" s="82" t="s">
        <v>1478</v>
      </c>
      <c r="G35" s="5">
        <v>296</v>
      </c>
      <c r="H35" s="111"/>
      <c r="I35" s="5">
        <f t="shared" si="0"/>
        <v>444</v>
      </c>
      <c r="J35" s="51"/>
      <c r="K35" s="62">
        <f t="shared" si="1"/>
        <v>0</v>
      </c>
      <c r="L35" s="95" t="s">
        <v>1583</v>
      </c>
      <c r="M35" s="151" t="s">
        <v>1498</v>
      </c>
      <c r="N35" s="89" t="s">
        <v>1501</v>
      </c>
    </row>
    <row r="36" spans="1:15" s="1" customFormat="1" ht="96" customHeight="1" x14ac:dyDescent="0.2">
      <c r="A36" s="53" t="s">
        <v>1480</v>
      </c>
      <c r="B36" s="149">
        <v>4630027295828</v>
      </c>
      <c r="C36" s="80" t="s">
        <v>1479</v>
      </c>
      <c r="D36" s="148">
        <v>72</v>
      </c>
      <c r="E36" s="100"/>
      <c r="F36" s="82" t="s">
        <v>1481</v>
      </c>
      <c r="G36" s="5">
        <v>359</v>
      </c>
      <c r="H36" s="111"/>
      <c r="I36" s="5">
        <f t="shared" si="0"/>
        <v>538.5</v>
      </c>
      <c r="J36" s="51"/>
      <c r="K36" s="62">
        <f t="shared" si="1"/>
        <v>0</v>
      </c>
      <c r="L36" s="95" t="s">
        <v>1583</v>
      </c>
      <c r="M36" s="151" t="s">
        <v>1503</v>
      </c>
      <c r="N36" s="89" t="s">
        <v>1502</v>
      </c>
    </row>
    <row r="37" spans="1:15" ht="33" customHeight="1" collapsed="1" x14ac:dyDescent="0.2">
      <c r="A37" s="23"/>
      <c r="B37" s="181" t="s">
        <v>1469</v>
      </c>
      <c r="C37" s="182"/>
      <c r="D37" s="23"/>
      <c r="E37" s="23"/>
      <c r="F37" s="23"/>
      <c r="G37" s="69"/>
      <c r="H37" s="23"/>
      <c r="I37" s="23"/>
      <c r="J37" s="23"/>
      <c r="K37" s="62">
        <f t="shared" si="1"/>
        <v>0</v>
      </c>
      <c r="L37" s="66"/>
      <c r="M37" s="89"/>
      <c r="N37" s="89"/>
    </row>
    <row r="38" spans="1:15" s="1" customFormat="1" ht="84" customHeight="1" x14ac:dyDescent="0.2">
      <c r="A38" s="53">
        <v>3422</v>
      </c>
      <c r="B38" s="81">
        <v>4630027296337</v>
      </c>
      <c r="C38" s="80" t="s">
        <v>1441</v>
      </c>
      <c r="D38" s="4">
        <v>125</v>
      </c>
      <c r="E38" s="100"/>
      <c r="F38" s="82" t="s">
        <v>1443</v>
      </c>
      <c r="G38" s="5">
        <v>249</v>
      </c>
      <c r="H38" s="111"/>
      <c r="I38" s="5">
        <f>G38*1.5</f>
        <v>373.5</v>
      </c>
      <c r="J38" s="51"/>
      <c r="K38" s="62">
        <f t="shared" si="1"/>
        <v>0</v>
      </c>
      <c r="L38" s="95"/>
      <c r="M38" s="147" t="s">
        <v>1446</v>
      </c>
      <c r="N38" s="110" t="s">
        <v>1445</v>
      </c>
    </row>
    <row r="39" spans="1:15" s="1" customFormat="1" ht="84" customHeight="1" x14ac:dyDescent="0.2">
      <c r="A39" s="53">
        <v>3423</v>
      </c>
      <c r="B39" s="81">
        <v>4630027296344</v>
      </c>
      <c r="C39" s="80" t="s">
        <v>1442</v>
      </c>
      <c r="D39" s="4">
        <v>125</v>
      </c>
      <c r="E39" s="100"/>
      <c r="F39" s="82" t="s">
        <v>1444</v>
      </c>
      <c r="G39" s="5">
        <v>249</v>
      </c>
      <c r="H39" s="111"/>
      <c r="I39" s="5">
        <f>G39*1.5</f>
        <v>373.5</v>
      </c>
      <c r="J39" s="51"/>
      <c r="K39" s="62">
        <f t="shared" si="1"/>
        <v>0</v>
      </c>
      <c r="L39" s="95"/>
      <c r="M39" s="147" t="s">
        <v>1446</v>
      </c>
      <c r="N39" s="110" t="s">
        <v>1447</v>
      </c>
    </row>
    <row r="40" spans="1:15" ht="33" customHeight="1" collapsed="1" x14ac:dyDescent="0.2">
      <c r="A40" s="48"/>
      <c r="B40" s="23"/>
      <c r="C40" s="23" t="s">
        <v>94</v>
      </c>
      <c r="D40" s="23"/>
      <c r="E40" s="23"/>
      <c r="F40" s="23"/>
      <c r="G40" s="69"/>
      <c r="H40" s="23"/>
      <c r="I40" s="23"/>
      <c r="J40" s="23"/>
      <c r="K40" s="62">
        <f t="shared" si="1"/>
        <v>0</v>
      </c>
      <c r="L40" s="66"/>
      <c r="M40" s="89"/>
      <c r="N40" s="89"/>
    </row>
    <row r="41" spans="1:15" s="1" customFormat="1" ht="84" customHeight="1" x14ac:dyDescent="0.2">
      <c r="A41" s="53">
        <v>1987</v>
      </c>
      <c r="B41" s="81">
        <v>4630027295040</v>
      </c>
      <c r="C41" s="80" t="s">
        <v>1456</v>
      </c>
      <c r="D41" s="4"/>
      <c r="E41" s="100"/>
      <c r="F41" s="82" t="s">
        <v>1457</v>
      </c>
      <c r="G41" s="5">
        <v>359</v>
      </c>
      <c r="H41" s="111"/>
      <c r="I41" s="5">
        <f>G41*1.5</f>
        <v>538.5</v>
      </c>
      <c r="J41" s="51"/>
      <c r="K41" s="62">
        <f t="shared" si="1"/>
        <v>0</v>
      </c>
      <c r="L41" s="95"/>
      <c r="M41" s="147" t="s">
        <v>1459</v>
      </c>
      <c r="N41" s="110" t="s">
        <v>1458</v>
      </c>
    </row>
    <row r="42" spans="1:15" s="1" customFormat="1" ht="84" customHeight="1" x14ac:dyDescent="0.2">
      <c r="A42" s="51">
        <v>3032</v>
      </c>
      <c r="B42" s="2">
        <v>4630027295057</v>
      </c>
      <c r="C42" s="169" t="s">
        <v>717</v>
      </c>
      <c r="D42" s="4">
        <v>120</v>
      </c>
      <c r="E42" s="3"/>
      <c r="F42" s="3" t="s">
        <v>718</v>
      </c>
      <c r="G42" s="70">
        <v>359</v>
      </c>
      <c r="H42" s="22"/>
      <c r="I42" s="103">
        <f>G42*1.5</f>
        <v>538.5</v>
      </c>
      <c r="J42" s="13"/>
      <c r="K42" s="62">
        <f t="shared" si="1"/>
        <v>0</v>
      </c>
      <c r="L42" s="65"/>
      <c r="M42" s="89" t="s">
        <v>1008</v>
      </c>
      <c r="N42" s="89" t="s">
        <v>1011</v>
      </c>
    </row>
    <row r="43" spans="1:15" s="1" customFormat="1" ht="84" customHeight="1" x14ac:dyDescent="0.2">
      <c r="A43" s="91">
        <v>2016</v>
      </c>
      <c r="B43" s="92">
        <v>4630027296313</v>
      </c>
      <c r="C43" s="170" t="s">
        <v>958</v>
      </c>
      <c r="D43" s="4">
        <v>120</v>
      </c>
      <c r="E43" s="3"/>
      <c r="F43" s="93" t="s">
        <v>959</v>
      </c>
      <c r="G43" s="70">
        <v>359</v>
      </c>
      <c r="H43" s="22"/>
      <c r="I43" s="103">
        <f>G43*1.5</f>
        <v>538.5</v>
      </c>
      <c r="J43" s="13"/>
      <c r="K43" s="62">
        <f t="shared" si="1"/>
        <v>0</v>
      </c>
      <c r="L43" s="64"/>
      <c r="M43" s="89" t="s">
        <v>1007</v>
      </c>
      <c r="N43" s="89" t="s">
        <v>1006</v>
      </c>
    </row>
    <row r="44" spans="1:15" s="1" customFormat="1" ht="84" customHeight="1" x14ac:dyDescent="0.2">
      <c r="A44" s="91">
        <v>1986</v>
      </c>
      <c r="B44" s="92">
        <v>4630027295026</v>
      </c>
      <c r="C44" s="170" t="s">
        <v>960</v>
      </c>
      <c r="D44" s="4">
        <v>120</v>
      </c>
      <c r="E44" s="3"/>
      <c r="F44" s="93" t="s">
        <v>961</v>
      </c>
      <c r="G44" s="70">
        <v>359</v>
      </c>
      <c r="H44" s="22"/>
      <c r="I44" s="103">
        <f>G44*1.5</f>
        <v>538.5</v>
      </c>
      <c r="J44" s="13"/>
      <c r="K44" s="62">
        <f t="shared" si="1"/>
        <v>0</v>
      </c>
      <c r="L44" s="64"/>
      <c r="M44" s="89" t="s">
        <v>1008</v>
      </c>
      <c r="N44" s="89" t="s">
        <v>1009</v>
      </c>
    </row>
    <row r="45" spans="1:15" s="1" customFormat="1" ht="84" customHeight="1" x14ac:dyDescent="0.2">
      <c r="A45" s="91">
        <v>2000</v>
      </c>
      <c r="B45" s="92">
        <v>4630027296214</v>
      </c>
      <c r="C45" s="170" t="s">
        <v>916</v>
      </c>
      <c r="D45" s="4">
        <v>120</v>
      </c>
      <c r="E45" s="3"/>
      <c r="F45" s="93" t="s">
        <v>917</v>
      </c>
      <c r="G45" s="70">
        <v>359</v>
      </c>
      <c r="H45" s="22"/>
      <c r="I45" s="103">
        <f>G45*1.5</f>
        <v>538.5</v>
      </c>
      <c r="J45" s="13"/>
      <c r="K45" s="62">
        <f t="shared" si="1"/>
        <v>0</v>
      </c>
      <c r="L45" s="64"/>
      <c r="M45" s="89" t="s">
        <v>1008</v>
      </c>
      <c r="N45" s="89" t="s">
        <v>1010</v>
      </c>
    </row>
    <row r="46" spans="1:15" ht="21.95" customHeight="1" collapsed="1" x14ac:dyDescent="0.2">
      <c r="A46" s="48"/>
      <c r="B46" s="23"/>
      <c r="C46" s="23" t="s">
        <v>95</v>
      </c>
      <c r="D46" s="23"/>
      <c r="E46" s="23"/>
      <c r="F46" s="23"/>
      <c r="G46" s="69"/>
      <c r="H46" s="23"/>
      <c r="I46" s="23"/>
      <c r="J46" s="23"/>
      <c r="K46" s="62">
        <f t="shared" si="1"/>
        <v>0</v>
      </c>
      <c r="L46" s="66"/>
      <c r="M46" s="89"/>
      <c r="N46" s="89"/>
    </row>
    <row r="47" spans="1:15" s="1" customFormat="1" ht="84" customHeight="1" x14ac:dyDescent="0.2">
      <c r="A47" s="53">
        <v>3045</v>
      </c>
      <c r="B47" s="24">
        <v>4680019286983</v>
      </c>
      <c r="C47" s="171" t="s">
        <v>340</v>
      </c>
      <c r="D47" s="25">
        <v>120</v>
      </c>
      <c r="E47" s="16"/>
      <c r="F47" s="16" t="s">
        <v>341</v>
      </c>
      <c r="G47" s="71">
        <v>359</v>
      </c>
      <c r="H47" s="68">
        <v>287.2</v>
      </c>
      <c r="I47" s="103">
        <f>G47*1.5</f>
        <v>538.5</v>
      </c>
      <c r="J47" s="11"/>
      <c r="K47" s="62">
        <f>J47*H47</f>
        <v>0</v>
      </c>
      <c r="L47" s="36" t="s">
        <v>649</v>
      </c>
      <c r="M47" s="89" t="s">
        <v>787</v>
      </c>
      <c r="N47" s="110" t="s">
        <v>1050</v>
      </c>
    </row>
    <row r="48" spans="1:15" ht="27" customHeight="1" collapsed="1" x14ac:dyDescent="0.2">
      <c r="A48" s="48"/>
      <c r="B48" s="23"/>
      <c r="C48" s="23" t="s">
        <v>657</v>
      </c>
      <c r="D48" s="23"/>
      <c r="E48" s="23"/>
      <c r="F48" s="23"/>
      <c r="G48" s="69"/>
      <c r="H48" s="23"/>
      <c r="I48" s="23"/>
      <c r="J48" s="23"/>
      <c r="K48" s="62">
        <f t="shared" si="1"/>
        <v>0</v>
      </c>
      <c r="L48" s="63"/>
      <c r="M48" s="89"/>
      <c r="N48" s="89"/>
    </row>
    <row r="49" spans="1:14" s="1" customFormat="1" ht="84" customHeight="1" x14ac:dyDescent="0.2">
      <c r="A49" s="80">
        <v>3330</v>
      </c>
      <c r="B49" s="81">
        <v>4630027295194</v>
      </c>
      <c r="C49" s="80" t="s">
        <v>914</v>
      </c>
      <c r="D49" s="21">
        <v>140</v>
      </c>
      <c r="E49" s="18"/>
      <c r="F49" s="82" t="s">
        <v>915</v>
      </c>
      <c r="G49" s="72">
        <v>329</v>
      </c>
      <c r="H49" s="27"/>
      <c r="I49" s="103">
        <f t="shared" ref="I49:I54" si="2">G49*1.5</f>
        <v>493.5</v>
      </c>
      <c r="J49" s="13"/>
      <c r="K49" s="62">
        <f t="shared" si="1"/>
        <v>0</v>
      </c>
      <c r="L49" s="65"/>
      <c r="M49" s="89" t="s">
        <v>772</v>
      </c>
      <c r="N49" s="89" t="s">
        <v>1051</v>
      </c>
    </row>
    <row r="50" spans="1:14" s="1" customFormat="1" ht="84" customHeight="1" x14ac:dyDescent="0.2">
      <c r="A50" s="80">
        <v>3328</v>
      </c>
      <c r="B50" s="81">
        <v>4630027295170</v>
      </c>
      <c r="C50" s="80" t="s">
        <v>912</v>
      </c>
      <c r="D50" s="21">
        <v>140</v>
      </c>
      <c r="E50" s="18"/>
      <c r="F50" s="82" t="s">
        <v>913</v>
      </c>
      <c r="G50" s="72">
        <v>329</v>
      </c>
      <c r="H50" s="27"/>
      <c r="I50" s="103">
        <f t="shared" si="2"/>
        <v>493.5</v>
      </c>
      <c r="J50" s="13"/>
      <c r="K50" s="62">
        <f t="shared" si="1"/>
        <v>0</v>
      </c>
      <c r="L50" s="65"/>
      <c r="M50" s="89" t="s">
        <v>772</v>
      </c>
      <c r="N50" s="89" t="s">
        <v>1052</v>
      </c>
    </row>
    <row r="51" spans="1:14" s="1" customFormat="1" ht="84" customHeight="1" x14ac:dyDescent="0.2">
      <c r="A51" s="52">
        <v>3327</v>
      </c>
      <c r="B51" s="20">
        <v>4630027295163</v>
      </c>
      <c r="C51" s="172" t="s">
        <v>935</v>
      </c>
      <c r="D51" s="21">
        <v>140</v>
      </c>
      <c r="E51" s="18"/>
      <c r="F51" s="18" t="s">
        <v>628</v>
      </c>
      <c r="G51" s="72">
        <v>329</v>
      </c>
      <c r="H51" s="27"/>
      <c r="I51" s="103">
        <f t="shared" si="2"/>
        <v>493.5</v>
      </c>
      <c r="J51" s="13"/>
      <c r="K51" s="62">
        <f t="shared" si="1"/>
        <v>0</v>
      </c>
      <c r="L51" s="63"/>
      <c r="M51" s="89" t="s">
        <v>772</v>
      </c>
      <c r="N51" s="89" t="s">
        <v>1053</v>
      </c>
    </row>
    <row r="52" spans="1:14" s="1" customFormat="1" ht="84" customHeight="1" x14ac:dyDescent="0.2">
      <c r="A52" s="53">
        <v>3329</v>
      </c>
      <c r="B52" s="2">
        <v>4630027295187</v>
      </c>
      <c r="C52" s="169" t="s">
        <v>629</v>
      </c>
      <c r="D52" s="4">
        <v>140</v>
      </c>
      <c r="E52" s="3"/>
      <c r="F52" s="3" t="s">
        <v>630</v>
      </c>
      <c r="G52" s="70">
        <v>329</v>
      </c>
      <c r="H52" s="27"/>
      <c r="I52" s="103">
        <f t="shared" si="2"/>
        <v>493.5</v>
      </c>
      <c r="J52" s="6"/>
      <c r="K52" s="62">
        <f t="shared" si="1"/>
        <v>0</v>
      </c>
      <c r="L52" s="63"/>
      <c r="M52" s="89" t="s">
        <v>773</v>
      </c>
      <c r="N52" s="89" t="s">
        <v>1054</v>
      </c>
    </row>
    <row r="53" spans="1:14" s="1" customFormat="1" ht="84" customHeight="1" x14ac:dyDescent="0.2">
      <c r="A53" s="94">
        <v>3331</v>
      </c>
      <c r="B53" s="81">
        <v>4630027295200</v>
      </c>
      <c r="C53" s="80" t="s">
        <v>972</v>
      </c>
      <c r="D53" s="25"/>
      <c r="E53" s="16"/>
      <c r="F53" s="82" t="s">
        <v>973</v>
      </c>
      <c r="G53" s="70">
        <v>329</v>
      </c>
      <c r="H53" s="27"/>
      <c r="I53" s="103">
        <f t="shared" si="2"/>
        <v>493.5</v>
      </c>
      <c r="J53" s="11"/>
      <c r="K53" s="62">
        <f t="shared" si="1"/>
        <v>0</v>
      </c>
      <c r="L53" s="63"/>
      <c r="M53" s="89"/>
      <c r="N53" s="89" t="s">
        <v>1055</v>
      </c>
    </row>
    <row r="54" spans="1:14" s="1" customFormat="1" ht="84" customHeight="1" x14ac:dyDescent="0.2">
      <c r="A54" s="53">
        <v>3332</v>
      </c>
      <c r="B54" s="24">
        <v>4630027295217</v>
      </c>
      <c r="C54" s="11" t="s">
        <v>631</v>
      </c>
      <c r="D54" s="25">
        <v>140</v>
      </c>
      <c r="E54" s="16"/>
      <c r="F54" s="16" t="s">
        <v>632</v>
      </c>
      <c r="G54" s="71">
        <v>329</v>
      </c>
      <c r="H54" s="27"/>
      <c r="I54" s="103">
        <f t="shared" si="2"/>
        <v>493.5</v>
      </c>
      <c r="J54" s="11"/>
      <c r="K54" s="62">
        <f t="shared" si="1"/>
        <v>0</v>
      </c>
      <c r="L54" s="63"/>
      <c r="M54" s="89" t="s">
        <v>773</v>
      </c>
      <c r="N54" s="89" t="s">
        <v>1056</v>
      </c>
    </row>
    <row r="55" spans="1:14" ht="27" customHeight="1" collapsed="1" x14ac:dyDescent="0.2">
      <c r="A55" s="48"/>
      <c r="B55" s="23"/>
      <c r="C55" s="23" t="s">
        <v>753</v>
      </c>
      <c r="D55" s="23"/>
      <c r="E55" s="23"/>
      <c r="F55" s="23"/>
      <c r="G55" s="69"/>
      <c r="H55" s="23"/>
      <c r="I55" s="23"/>
      <c r="J55" s="23"/>
      <c r="K55" s="62">
        <f t="shared" si="1"/>
        <v>0</v>
      </c>
      <c r="L55" s="63"/>
      <c r="M55" s="89"/>
      <c r="N55" s="89"/>
    </row>
    <row r="56" spans="1:14" s="1" customFormat="1" ht="84" customHeight="1" x14ac:dyDescent="0.2">
      <c r="A56" s="49">
        <v>3372</v>
      </c>
      <c r="B56" s="2">
        <v>4630027295712</v>
      </c>
      <c r="C56" s="169" t="s">
        <v>732</v>
      </c>
      <c r="D56" s="4">
        <v>144</v>
      </c>
      <c r="E56" s="3"/>
      <c r="F56" s="3" t="s">
        <v>737</v>
      </c>
      <c r="G56" s="70">
        <v>279</v>
      </c>
      <c r="H56" s="22"/>
      <c r="I56" s="103">
        <f>G56*1.5</f>
        <v>418.5</v>
      </c>
      <c r="J56" s="13"/>
      <c r="K56" s="62">
        <f t="shared" si="1"/>
        <v>0</v>
      </c>
      <c r="L56" s="65"/>
      <c r="M56" s="89" t="s">
        <v>770</v>
      </c>
      <c r="N56" s="89" t="s">
        <v>1057</v>
      </c>
    </row>
    <row r="57" spans="1:14" s="1" customFormat="1" ht="84" customHeight="1" x14ac:dyDescent="0.2">
      <c r="A57" s="49">
        <v>3373</v>
      </c>
      <c r="B57" s="2">
        <v>4630027295705</v>
      </c>
      <c r="C57" s="6" t="s">
        <v>733</v>
      </c>
      <c r="D57" s="4">
        <v>144</v>
      </c>
      <c r="E57" s="3"/>
      <c r="F57" s="3" t="s">
        <v>735</v>
      </c>
      <c r="G57" s="70">
        <v>279</v>
      </c>
      <c r="H57" s="22"/>
      <c r="I57" s="103">
        <f>G57*1.5</f>
        <v>418.5</v>
      </c>
      <c r="J57" s="13"/>
      <c r="K57" s="62">
        <f t="shared" si="1"/>
        <v>0</v>
      </c>
      <c r="L57" s="65"/>
      <c r="M57" s="89" t="s">
        <v>770</v>
      </c>
      <c r="N57" s="89" t="s">
        <v>1058</v>
      </c>
    </row>
    <row r="58" spans="1:14" s="1" customFormat="1" ht="84" customHeight="1" x14ac:dyDescent="0.2">
      <c r="A58" s="49">
        <v>3374</v>
      </c>
      <c r="B58" s="2">
        <v>4630027295699</v>
      </c>
      <c r="C58" s="6" t="s">
        <v>734</v>
      </c>
      <c r="D58" s="4">
        <v>144</v>
      </c>
      <c r="E58" s="3"/>
      <c r="F58" s="3" t="s">
        <v>736</v>
      </c>
      <c r="G58" s="70">
        <v>279</v>
      </c>
      <c r="H58" s="32"/>
      <c r="I58" s="103">
        <f>G58*1.5</f>
        <v>418.5</v>
      </c>
      <c r="J58" s="28"/>
      <c r="K58" s="62">
        <f t="shared" si="1"/>
        <v>0</v>
      </c>
      <c r="L58" s="65"/>
      <c r="M58" s="89" t="s">
        <v>770</v>
      </c>
      <c r="N58" s="89" t="s">
        <v>1059</v>
      </c>
    </row>
    <row r="59" spans="1:14" ht="27" customHeight="1" x14ac:dyDescent="0.2">
      <c r="A59" s="50"/>
      <c r="B59" s="40"/>
      <c r="C59" s="40" t="s">
        <v>728</v>
      </c>
      <c r="D59" s="40"/>
      <c r="E59" s="40"/>
      <c r="F59" s="40"/>
      <c r="G59" s="73"/>
      <c r="H59" s="23"/>
      <c r="I59" s="23"/>
      <c r="J59" s="23"/>
      <c r="K59" s="62">
        <f t="shared" si="1"/>
        <v>0</v>
      </c>
      <c r="L59" s="63"/>
      <c r="M59" s="89"/>
      <c r="N59" s="89"/>
    </row>
    <row r="60" spans="1:14" s="1" customFormat="1" ht="84" customHeight="1" x14ac:dyDescent="0.2">
      <c r="A60" s="51">
        <v>3339</v>
      </c>
      <c r="B60" s="2">
        <v>4630027295330</v>
      </c>
      <c r="C60" s="169" t="s">
        <v>687</v>
      </c>
      <c r="D60" s="4">
        <v>144</v>
      </c>
      <c r="E60" s="3"/>
      <c r="F60" s="3" t="s">
        <v>688</v>
      </c>
      <c r="G60" s="70">
        <v>329</v>
      </c>
      <c r="H60" s="22"/>
      <c r="I60" s="103">
        <f t="shared" ref="I60:I65" si="3">G60*1.5</f>
        <v>493.5</v>
      </c>
      <c r="J60" s="13"/>
      <c r="K60" s="62">
        <f t="shared" si="1"/>
        <v>0</v>
      </c>
      <c r="L60" s="65"/>
      <c r="M60" s="89" t="s">
        <v>771</v>
      </c>
      <c r="N60" s="89" t="s">
        <v>1060</v>
      </c>
    </row>
    <row r="61" spans="1:14" s="1" customFormat="1" ht="84" customHeight="1" x14ac:dyDescent="0.2">
      <c r="A61" s="51">
        <v>3340</v>
      </c>
      <c r="B61" s="2">
        <v>4630027295347</v>
      </c>
      <c r="C61" s="169" t="s">
        <v>689</v>
      </c>
      <c r="D61" s="4">
        <v>144</v>
      </c>
      <c r="E61" s="3"/>
      <c r="F61" s="3" t="s">
        <v>690</v>
      </c>
      <c r="G61" s="70">
        <v>329</v>
      </c>
      <c r="H61" s="22"/>
      <c r="I61" s="103">
        <f t="shared" si="3"/>
        <v>493.5</v>
      </c>
      <c r="J61" s="13"/>
      <c r="K61" s="62">
        <f t="shared" si="1"/>
        <v>0</v>
      </c>
      <c r="L61" s="65"/>
      <c r="M61" s="89" t="s">
        <v>771</v>
      </c>
      <c r="N61" s="89" t="s">
        <v>1061</v>
      </c>
    </row>
    <row r="62" spans="1:14" s="1" customFormat="1" ht="84" customHeight="1" x14ac:dyDescent="0.2">
      <c r="A62" s="51">
        <v>3336</v>
      </c>
      <c r="B62" s="2">
        <v>4630027295309</v>
      </c>
      <c r="C62" s="6" t="s">
        <v>691</v>
      </c>
      <c r="D62" s="4">
        <v>144</v>
      </c>
      <c r="E62" s="3"/>
      <c r="F62" s="3" t="s">
        <v>692</v>
      </c>
      <c r="G62" s="70">
        <v>329</v>
      </c>
      <c r="H62" s="22"/>
      <c r="I62" s="103">
        <f t="shared" si="3"/>
        <v>493.5</v>
      </c>
      <c r="J62" s="13"/>
      <c r="K62" s="62">
        <f t="shared" si="1"/>
        <v>0</v>
      </c>
      <c r="L62" s="65"/>
      <c r="M62" s="89" t="s">
        <v>771</v>
      </c>
      <c r="N62" s="89" t="s">
        <v>1062</v>
      </c>
    </row>
    <row r="63" spans="1:14" s="1" customFormat="1" ht="84" customHeight="1" x14ac:dyDescent="0.2">
      <c r="A63" s="51">
        <v>3337</v>
      </c>
      <c r="B63" s="2">
        <v>4630027295316</v>
      </c>
      <c r="C63" s="6" t="s">
        <v>693</v>
      </c>
      <c r="D63" s="4">
        <v>144</v>
      </c>
      <c r="E63" s="3"/>
      <c r="F63" s="3" t="s">
        <v>694</v>
      </c>
      <c r="G63" s="70">
        <v>329</v>
      </c>
      <c r="H63" s="22"/>
      <c r="I63" s="103">
        <f t="shared" si="3"/>
        <v>493.5</v>
      </c>
      <c r="J63" s="13"/>
      <c r="K63" s="62">
        <f t="shared" si="1"/>
        <v>0</v>
      </c>
      <c r="L63" s="65"/>
      <c r="M63" s="89" t="s">
        <v>771</v>
      </c>
      <c r="N63" s="89" t="s">
        <v>1063</v>
      </c>
    </row>
    <row r="64" spans="1:14" s="1" customFormat="1" ht="84" customHeight="1" x14ac:dyDescent="0.2">
      <c r="A64" s="51">
        <v>3338</v>
      </c>
      <c r="B64" s="2">
        <v>4630027295323</v>
      </c>
      <c r="C64" s="6" t="s">
        <v>695</v>
      </c>
      <c r="D64" s="4">
        <v>144</v>
      </c>
      <c r="E64" s="3"/>
      <c r="F64" s="3" t="s">
        <v>696</v>
      </c>
      <c r="G64" s="70">
        <v>329</v>
      </c>
      <c r="H64" s="22"/>
      <c r="I64" s="103">
        <f t="shared" si="3"/>
        <v>493.5</v>
      </c>
      <c r="J64" s="13"/>
      <c r="K64" s="62">
        <f t="shared" si="1"/>
        <v>0</v>
      </c>
      <c r="L64" s="65"/>
      <c r="M64" s="89" t="s">
        <v>771</v>
      </c>
      <c r="N64" s="89" t="s">
        <v>1064</v>
      </c>
    </row>
    <row r="65" spans="1:14" s="1" customFormat="1" ht="84" customHeight="1" x14ac:dyDescent="0.2">
      <c r="A65" s="51">
        <v>3341</v>
      </c>
      <c r="B65" s="2">
        <v>4630027295293</v>
      </c>
      <c r="C65" s="6" t="s">
        <v>697</v>
      </c>
      <c r="D65" s="4">
        <v>144</v>
      </c>
      <c r="E65" s="3"/>
      <c r="F65" s="3" t="s">
        <v>698</v>
      </c>
      <c r="G65" s="70">
        <v>329</v>
      </c>
      <c r="H65" s="22"/>
      <c r="I65" s="103">
        <f t="shared" si="3"/>
        <v>493.5</v>
      </c>
      <c r="J65" s="13"/>
      <c r="K65" s="62">
        <f t="shared" si="1"/>
        <v>0</v>
      </c>
      <c r="L65" s="65"/>
      <c r="M65" s="89" t="s">
        <v>771</v>
      </c>
      <c r="N65" s="89" t="s">
        <v>1065</v>
      </c>
    </row>
    <row r="66" spans="1:14" ht="27" customHeight="1" collapsed="1" x14ac:dyDescent="0.2">
      <c r="A66" s="48"/>
      <c r="B66" s="23"/>
      <c r="C66" s="23" t="s">
        <v>656</v>
      </c>
      <c r="D66" s="23"/>
      <c r="E66" s="23"/>
      <c r="F66" s="23"/>
      <c r="G66" s="69"/>
      <c r="H66" s="23"/>
      <c r="I66" s="23"/>
      <c r="J66" s="23"/>
      <c r="K66" s="62">
        <f t="shared" si="1"/>
        <v>0</v>
      </c>
      <c r="L66" s="63"/>
      <c r="M66" s="89"/>
      <c r="N66" s="89"/>
    </row>
    <row r="67" spans="1:14" ht="27" customHeight="1" collapsed="1" x14ac:dyDescent="0.2">
      <c r="A67" s="48"/>
      <c r="B67" s="23"/>
      <c r="C67" s="23" t="s">
        <v>597</v>
      </c>
      <c r="D67" s="23"/>
      <c r="E67" s="23"/>
      <c r="F67" s="23"/>
      <c r="G67" s="69"/>
      <c r="H67" s="23"/>
      <c r="I67" s="23"/>
      <c r="J67" s="23"/>
      <c r="K67" s="62">
        <f t="shared" si="1"/>
        <v>0</v>
      </c>
      <c r="L67" s="63"/>
      <c r="M67" s="89"/>
      <c r="N67" s="89"/>
    </row>
    <row r="68" spans="1:14" s="1" customFormat="1" ht="84" customHeight="1" x14ac:dyDescent="0.2">
      <c r="A68" s="52">
        <v>3039</v>
      </c>
      <c r="B68" s="114">
        <v>4630027294012</v>
      </c>
      <c r="C68" s="173" t="s">
        <v>639</v>
      </c>
      <c r="D68" s="116">
        <v>160</v>
      </c>
      <c r="E68" s="117"/>
      <c r="F68" s="117" t="s">
        <v>640</v>
      </c>
      <c r="G68" s="118">
        <v>189</v>
      </c>
      <c r="H68" s="119">
        <v>151.19999999999999</v>
      </c>
      <c r="I68" s="103">
        <f>H68*1.5</f>
        <v>226.79999999999998</v>
      </c>
      <c r="J68" s="60"/>
      <c r="K68" s="62">
        <f t="shared" ref="K68:K72" si="4">J68*H68</f>
        <v>0</v>
      </c>
      <c r="L68" s="36" t="s">
        <v>649</v>
      </c>
      <c r="M68" s="89" t="s">
        <v>774</v>
      </c>
      <c r="N68" s="89" t="s">
        <v>1066</v>
      </c>
    </row>
    <row r="69" spans="1:14" s="1" customFormat="1" ht="84" customHeight="1" x14ac:dyDescent="0.2">
      <c r="A69" s="53">
        <v>3040</v>
      </c>
      <c r="B69" s="49">
        <v>4630027294029</v>
      </c>
      <c r="C69" s="51" t="s">
        <v>641</v>
      </c>
      <c r="D69" s="99">
        <v>160</v>
      </c>
      <c r="E69" s="100"/>
      <c r="F69" s="100" t="s">
        <v>642</v>
      </c>
      <c r="G69" s="102">
        <v>189</v>
      </c>
      <c r="H69" s="119">
        <v>151.19999999999999</v>
      </c>
      <c r="I69" s="103">
        <f>H69*1.5</f>
        <v>226.79999999999998</v>
      </c>
      <c r="J69" s="51"/>
      <c r="K69" s="62">
        <f t="shared" si="4"/>
        <v>0</v>
      </c>
      <c r="L69" s="36" t="s">
        <v>649</v>
      </c>
      <c r="M69" s="89" t="s">
        <v>774</v>
      </c>
      <c r="N69" s="89" t="s">
        <v>1067</v>
      </c>
    </row>
    <row r="70" spans="1:14" s="1" customFormat="1" ht="84" customHeight="1" x14ac:dyDescent="0.2">
      <c r="A70" s="53">
        <v>3041</v>
      </c>
      <c r="B70" s="49">
        <v>4630027294036</v>
      </c>
      <c r="C70" s="168" t="s">
        <v>643</v>
      </c>
      <c r="D70" s="99">
        <v>160</v>
      </c>
      <c r="E70" s="100"/>
      <c r="F70" s="100" t="s">
        <v>644</v>
      </c>
      <c r="G70" s="102">
        <v>189</v>
      </c>
      <c r="H70" s="119">
        <v>151.19999999999999</v>
      </c>
      <c r="I70" s="103">
        <f>H70*1.5</f>
        <v>226.79999999999998</v>
      </c>
      <c r="J70" s="51"/>
      <c r="K70" s="62">
        <f t="shared" si="4"/>
        <v>0</v>
      </c>
      <c r="L70" s="36" t="s">
        <v>649</v>
      </c>
      <c r="M70" s="89" t="s">
        <v>774</v>
      </c>
      <c r="N70" s="110" t="s">
        <v>1068</v>
      </c>
    </row>
    <row r="71" spans="1:14" s="1" customFormat="1" ht="84" customHeight="1" x14ac:dyDescent="0.2">
      <c r="A71" s="53">
        <v>3042</v>
      </c>
      <c r="B71" s="49">
        <v>4630027294043</v>
      </c>
      <c r="C71" s="51" t="s">
        <v>645</v>
      </c>
      <c r="D71" s="99">
        <v>160</v>
      </c>
      <c r="E71" s="100"/>
      <c r="F71" s="100" t="s">
        <v>646</v>
      </c>
      <c r="G71" s="102">
        <v>189</v>
      </c>
      <c r="H71" s="119">
        <v>151.19999999999999</v>
      </c>
      <c r="I71" s="103">
        <f>H71*1.5</f>
        <v>226.79999999999998</v>
      </c>
      <c r="J71" s="51"/>
      <c r="K71" s="62">
        <f t="shared" si="4"/>
        <v>0</v>
      </c>
      <c r="L71" s="36" t="s">
        <v>649</v>
      </c>
      <c r="M71" s="89" t="s">
        <v>774</v>
      </c>
      <c r="N71" s="89" t="s">
        <v>1069</v>
      </c>
    </row>
    <row r="72" spans="1:14" s="1" customFormat="1" ht="84" customHeight="1" x14ac:dyDescent="0.2">
      <c r="A72" s="53">
        <v>3043</v>
      </c>
      <c r="B72" s="120">
        <v>4630027294005</v>
      </c>
      <c r="C72" s="174" t="s">
        <v>647</v>
      </c>
      <c r="D72" s="121">
        <v>160</v>
      </c>
      <c r="E72" s="53"/>
      <c r="F72" s="53" t="s">
        <v>648</v>
      </c>
      <c r="G72" s="122">
        <v>189</v>
      </c>
      <c r="H72" s="119">
        <v>151.19999999999999</v>
      </c>
      <c r="I72" s="103">
        <f>H72*1.5</f>
        <v>226.79999999999998</v>
      </c>
      <c r="J72" s="55"/>
      <c r="K72" s="62">
        <f t="shared" si="4"/>
        <v>0</v>
      </c>
      <c r="L72" s="36" t="s">
        <v>649</v>
      </c>
      <c r="M72" s="89" t="s">
        <v>774</v>
      </c>
      <c r="N72" s="89" t="s">
        <v>1070</v>
      </c>
    </row>
    <row r="73" spans="1:14" ht="27" customHeight="1" collapsed="1" x14ac:dyDescent="0.2">
      <c r="A73" s="48"/>
      <c r="B73" s="23"/>
      <c r="C73" s="23" t="s">
        <v>612</v>
      </c>
      <c r="D73" s="23"/>
      <c r="E73" s="23"/>
      <c r="F73" s="23"/>
      <c r="G73" s="69"/>
      <c r="H73" s="23"/>
      <c r="I73" s="23"/>
      <c r="J73" s="23"/>
      <c r="K73" s="62">
        <f t="shared" ref="K73:K134" si="5">J73*G73</f>
        <v>0</v>
      </c>
      <c r="L73" s="63"/>
      <c r="M73" s="89"/>
      <c r="N73" s="89"/>
    </row>
    <row r="74" spans="1:14" s="1" customFormat="1" ht="84" customHeight="1" x14ac:dyDescent="0.2">
      <c r="A74" s="123">
        <v>3138</v>
      </c>
      <c r="B74" s="114">
        <v>4630027295118</v>
      </c>
      <c r="C74" s="175" t="s">
        <v>601</v>
      </c>
      <c r="D74" s="116">
        <v>160</v>
      </c>
      <c r="E74" s="117"/>
      <c r="F74" s="52" t="s">
        <v>603</v>
      </c>
      <c r="G74" s="118">
        <v>239</v>
      </c>
      <c r="H74" s="119">
        <v>189</v>
      </c>
      <c r="I74" s="103">
        <f>H74*1.5</f>
        <v>283.5</v>
      </c>
      <c r="J74" s="60"/>
      <c r="K74" s="62">
        <f t="shared" ref="K74:K78" si="6">J74*H74</f>
        <v>0</v>
      </c>
      <c r="L74" s="36" t="s">
        <v>649</v>
      </c>
      <c r="M74" s="89" t="s">
        <v>775</v>
      </c>
      <c r="N74" s="89" t="s">
        <v>1071</v>
      </c>
    </row>
    <row r="75" spans="1:14" s="1" customFormat="1" ht="84" customHeight="1" x14ac:dyDescent="0.2">
      <c r="A75" s="53">
        <v>3139</v>
      </c>
      <c r="B75" s="49">
        <v>4630027295156</v>
      </c>
      <c r="C75" s="174" t="s">
        <v>604</v>
      </c>
      <c r="D75" s="99">
        <v>160</v>
      </c>
      <c r="E75" s="100"/>
      <c r="F75" s="53" t="s">
        <v>602</v>
      </c>
      <c r="G75" s="102">
        <v>239</v>
      </c>
      <c r="H75" s="119">
        <v>189</v>
      </c>
      <c r="I75" s="103">
        <f>H75*1.5</f>
        <v>283.5</v>
      </c>
      <c r="J75" s="51"/>
      <c r="K75" s="62">
        <f t="shared" si="6"/>
        <v>0</v>
      </c>
      <c r="L75" s="36" t="s">
        <v>649</v>
      </c>
      <c r="M75" s="89" t="s">
        <v>775</v>
      </c>
      <c r="N75" s="89" t="s">
        <v>1072</v>
      </c>
    </row>
    <row r="76" spans="1:14" s="1" customFormat="1" ht="84" customHeight="1" x14ac:dyDescent="0.2">
      <c r="A76" s="53">
        <v>3140</v>
      </c>
      <c r="B76" s="49">
        <v>4630027295125</v>
      </c>
      <c r="C76" s="174" t="s">
        <v>605</v>
      </c>
      <c r="D76" s="99">
        <v>160</v>
      </c>
      <c r="E76" s="100"/>
      <c r="F76" s="53" t="s">
        <v>608</v>
      </c>
      <c r="G76" s="102">
        <v>239</v>
      </c>
      <c r="H76" s="119">
        <v>189</v>
      </c>
      <c r="I76" s="103">
        <f>H76*1.5</f>
        <v>283.5</v>
      </c>
      <c r="J76" s="51"/>
      <c r="K76" s="62">
        <f t="shared" si="6"/>
        <v>0</v>
      </c>
      <c r="L76" s="36" t="s">
        <v>649</v>
      </c>
      <c r="M76" s="89" t="s">
        <v>775</v>
      </c>
      <c r="N76" s="89" t="s">
        <v>1073</v>
      </c>
    </row>
    <row r="77" spans="1:14" s="1" customFormat="1" ht="84" customHeight="1" x14ac:dyDescent="0.2">
      <c r="A77" s="53">
        <v>3141</v>
      </c>
      <c r="B77" s="49">
        <v>4630027295132</v>
      </c>
      <c r="C77" s="174" t="s">
        <v>606</v>
      </c>
      <c r="D77" s="99">
        <v>160</v>
      </c>
      <c r="E77" s="100"/>
      <c r="F77" s="53" t="s">
        <v>609</v>
      </c>
      <c r="G77" s="102">
        <v>239</v>
      </c>
      <c r="H77" s="119">
        <v>189</v>
      </c>
      <c r="I77" s="103">
        <f>H77*1.5</f>
        <v>283.5</v>
      </c>
      <c r="J77" s="51"/>
      <c r="K77" s="62">
        <f t="shared" si="6"/>
        <v>0</v>
      </c>
      <c r="L77" s="36" t="s">
        <v>649</v>
      </c>
      <c r="M77" s="89" t="s">
        <v>775</v>
      </c>
      <c r="N77" s="89" t="s">
        <v>1074</v>
      </c>
    </row>
    <row r="78" spans="1:14" s="1" customFormat="1" ht="84" customHeight="1" x14ac:dyDescent="0.2">
      <c r="A78" s="53">
        <v>3142</v>
      </c>
      <c r="B78" s="120">
        <v>4630027295149</v>
      </c>
      <c r="C78" s="174" t="s">
        <v>607</v>
      </c>
      <c r="D78" s="121">
        <v>160</v>
      </c>
      <c r="E78" s="53"/>
      <c r="F78" s="53" t="s">
        <v>610</v>
      </c>
      <c r="G78" s="122">
        <v>239</v>
      </c>
      <c r="H78" s="119">
        <v>189</v>
      </c>
      <c r="I78" s="103">
        <f>H78*1.5</f>
        <v>283.5</v>
      </c>
      <c r="J78" s="55"/>
      <c r="K78" s="62">
        <f t="shared" si="6"/>
        <v>0</v>
      </c>
      <c r="L78" s="36" t="s">
        <v>649</v>
      </c>
      <c r="M78" s="89" t="s">
        <v>775</v>
      </c>
      <c r="N78" s="89" t="s">
        <v>1075</v>
      </c>
    </row>
    <row r="79" spans="1:14" ht="27" customHeight="1" collapsed="1" x14ac:dyDescent="0.2">
      <c r="A79" s="48"/>
      <c r="B79" s="23"/>
      <c r="C79" s="23" t="s">
        <v>597</v>
      </c>
      <c r="D79" s="23"/>
      <c r="E79" s="23"/>
      <c r="F79" s="23"/>
      <c r="G79" s="69"/>
      <c r="H79" s="23"/>
      <c r="I79" s="23"/>
      <c r="J79" s="23"/>
      <c r="K79" s="62">
        <f t="shared" si="5"/>
        <v>0</v>
      </c>
      <c r="L79" s="63"/>
      <c r="M79" s="89"/>
      <c r="N79" s="89"/>
    </row>
    <row r="80" spans="1:14" s="1" customFormat="1" ht="84" customHeight="1" x14ac:dyDescent="0.2">
      <c r="A80" s="52">
        <v>3311</v>
      </c>
      <c r="B80" s="114">
        <v>4630027294678</v>
      </c>
      <c r="C80" s="175" t="s">
        <v>529</v>
      </c>
      <c r="D80" s="116">
        <v>160</v>
      </c>
      <c r="E80" s="117"/>
      <c r="F80" s="52" t="s">
        <v>530</v>
      </c>
      <c r="G80" s="118">
        <v>239</v>
      </c>
      <c r="H80" s="111">
        <v>191.2</v>
      </c>
      <c r="I80" s="103">
        <f>H80*1.5</f>
        <v>286.79999999999995</v>
      </c>
      <c r="J80" s="60"/>
      <c r="K80" s="62">
        <f t="shared" ref="K80:K83" si="7">J80*H80</f>
        <v>0</v>
      </c>
      <c r="L80" s="36" t="s">
        <v>649</v>
      </c>
      <c r="M80" s="89" t="s">
        <v>776</v>
      </c>
      <c r="N80" s="89" t="s">
        <v>1076</v>
      </c>
    </row>
    <row r="81" spans="1:14" s="1" customFormat="1" ht="84" customHeight="1" x14ac:dyDescent="0.2">
      <c r="A81" s="53">
        <v>3312</v>
      </c>
      <c r="B81" s="49">
        <v>4630027294685</v>
      </c>
      <c r="C81" s="174" t="s">
        <v>531</v>
      </c>
      <c r="D81" s="99">
        <v>160</v>
      </c>
      <c r="E81" s="100"/>
      <c r="F81" s="53" t="s">
        <v>532</v>
      </c>
      <c r="G81" s="102">
        <v>239</v>
      </c>
      <c r="H81" s="111">
        <v>191.2</v>
      </c>
      <c r="I81" s="103">
        <f>H81*1.5</f>
        <v>286.79999999999995</v>
      </c>
      <c r="J81" s="51"/>
      <c r="K81" s="62">
        <f t="shared" si="7"/>
        <v>0</v>
      </c>
      <c r="L81" s="36" t="s">
        <v>649</v>
      </c>
      <c r="M81" s="89" t="s">
        <v>776</v>
      </c>
      <c r="N81" s="89" t="s">
        <v>1077</v>
      </c>
    </row>
    <row r="82" spans="1:14" s="1" customFormat="1" ht="84" customHeight="1" x14ac:dyDescent="0.2">
      <c r="A82" s="53">
        <v>3313</v>
      </c>
      <c r="B82" s="49">
        <v>4630027294692</v>
      </c>
      <c r="C82" s="55" t="s">
        <v>533</v>
      </c>
      <c r="D82" s="99">
        <v>160</v>
      </c>
      <c r="E82" s="100"/>
      <c r="F82" s="53" t="s">
        <v>534</v>
      </c>
      <c r="G82" s="102">
        <v>239</v>
      </c>
      <c r="H82" s="111">
        <v>191.2</v>
      </c>
      <c r="I82" s="103">
        <f>H82*1.5</f>
        <v>286.79999999999995</v>
      </c>
      <c r="J82" s="51"/>
      <c r="K82" s="62">
        <f t="shared" si="7"/>
        <v>0</v>
      </c>
      <c r="L82" s="36" t="s">
        <v>649</v>
      </c>
      <c r="M82" s="89" t="s">
        <v>776</v>
      </c>
      <c r="N82" s="89" t="s">
        <v>1078</v>
      </c>
    </row>
    <row r="83" spans="1:14" s="1" customFormat="1" ht="84" customHeight="1" x14ac:dyDescent="0.2">
      <c r="A83" s="53">
        <v>3314</v>
      </c>
      <c r="B83" s="120">
        <v>4630027294708</v>
      </c>
      <c r="C83" s="55" t="s">
        <v>535</v>
      </c>
      <c r="D83" s="121">
        <v>160</v>
      </c>
      <c r="E83" s="53"/>
      <c r="F83" s="53" t="s">
        <v>536</v>
      </c>
      <c r="G83" s="122">
        <v>239</v>
      </c>
      <c r="H83" s="111">
        <v>191.2</v>
      </c>
      <c r="I83" s="103">
        <f>H83*1.5</f>
        <v>286.79999999999995</v>
      </c>
      <c r="J83" s="55"/>
      <c r="K83" s="62">
        <f t="shared" si="7"/>
        <v>0</v>
      </c>
      <c r="L83" s="36" t="s">
        <v>649</v>
      </c>
      <c r="M83" s="89" t="s">
        <v>776</v>
      </c>
      <c r="N83" s="89" t="s">
        <v>1079</v>
      </c>
    </row>
    <row r="84" spans="1:14" ht="27" customHeight="1" collapsed="1" x14ac:dyDescent="0.2">
      <c r="A84" s="48"/>
      <c r="B84" s="23"/>
      <c r="C84" s="23" t="s">
        <v>483</v>
      </c>
      <c r="D84" s="23"/>
      <c r="E84" s="23"/>
      <c r="F84" s="23"/>
      <c r="G84" s="69"/>
      <c r="H84" s="23"/>
      <c r="I84" s="23"/>
      <c r="J84" s="23"/>
      <c r="K84" s="62">
        <f t="shared" si="5"/>
        <v>0</v>
      </c>
      <c r="L84" s="63"/>
      <c r="M84" s="89"/>
      <c r="N84" s="89"/>
    </row>
    <row r="85" spans="1:14" s="1" customFormat="1" ht="84" customHeight="1" x14ac:dyDescent="0.2">
      <c r="A85" s="52">
        <v>3257</v>
      </c>
      <c r="B85" s="20">
        <v>4630027293916</v>
      </c>
      <c r="C85" s="172" t="s">
        <v>454</v>
      </c>
      <c r="D85" s="21">
        <v>200</v>
      </c>
      <c r="E85" s="18"/>
      <c r="F85" s="18" t="s">
        <v>455</v>
      </c>
      <c r="G85" s="72">
        <v>175</v>
      </c>
      <c r="H85" s="111">
        <v>148.75</v>
      </c>
      <c r="I85" s="103">
        <f>G85*1.5</f>
        <v>262.5</v>
      </c>
      <c r="J85" s="13"/>
      <c r="K85" s="62">
        <f t="shared" ref="K85:K89" si="8">J85*H85</f>
        <v>0</v>
      </c>
      <c r="L85" s="36" t="s">
        <v>649</v>
      </c>
      <c r="M85" s="89" t="s">
        <v>777</v>
      </c>
      <c r="N85" s="89" t="s">
        <v>1080</v>
      </c>
    </row>
    <row r="86" spans="1:14" s="1" customFormat="1" ht="84" customHeight="1" x14ac:dyDescent="0.2">
      <c r="A86" s="53">
        <v>3258</v>
      </c>
      <c r="B86" s="2">
        <v>4630027293923</v>
      </c>
      <c r="C86" s="169" t="s">
        <v>456</v>
      </c>
      <c r="D86" s="4">
        <v>200</v>
      </c>
      <c r="E86" s="3"/>
      <c r="F86" s="3" t="s">
        <v>457</v>
      </c>
      <c r="G86" s="70">
        <v>175</v>
      </c>
      <c r="H86" s="111">
        <v>148.75</v>
      </c>
      <c r="I86" s="103">
        <f>G86*1.5</f>
        <v>262.5</v>
      </c>
      <c r="J86" s="6"/>
      <c r="K86" s="62">
        <f t="shared" si="8"/>
        <v>0</v>
      </c>
      <c r="L86" s="36" t="s">
        <v>649</v>
      </c>
      <c r="M86" s="89" t="s">
        <v>777</v>
      </c>
      <c r="N86" s="89" t="s">
        <v>1081</v>
      </c>
    </row>
    <row r="87" spans="1:14" s="1" customFormat="1" ht="84" customHeight="1" x14ac:dyDescent="0.2">
      <c r="A87" s="53">
        <v>3259</v>
      </c>
      <c r="B87" s="2">
        <v>4630027293930</v>
      </c>
      <c r="C87" s="169" t="s">
        <v>458</v>
      </c>
      <c r="D87" s="4">
        <v>200</v>
      </c>
      <c r="E87" s="3"/>
      <c r="F87" s="3" t="s">
        <v>459</v>
      </c>
      <c r="G87" s="70">
        <v>175</v>
      </c>
      <c r="H87" s="111">
        <v>148.75</v>
      </c>
      <c r="I87" s="103">
        <f>G87*1.5</f>
        <v>262.5</v>
      </c>
      <c r="J87" s="6"/>
      <c r="K87" s="62">
        <f t="shared" si="8"/>
        <v>0</v>
      </c>
      <c r="L87" s="36" t="s">
        <v>649</v>
      </c>
      <c r="M87" s="89" t="s">
        <v>777</v>
      </c>
      <c r="N87" s="89" t="s">
        <v>1082</v>
      </c>
    </row>
    <row r="88" spans="1:14" s="1" customFormat="1" ht="84" customHeight="1" x14ac:dyDescent="0.2">
      <c r="A88" s="53">
        <v>3260</v>
      </c>
      <c r="B88" s="2">
        <v>4630027293947</v>
      </c>
      <c r="C88" s="169" t="s">
        <v>460</v>
      </c>
      <c r="D88" s="4">
        <v>200</v>
      </c>
      <c r="E88" s="3"/>
      <c r="F88" s="3" t="s">
        <v>461</v>
      </c>
      <c r="G88" s="70">
        <v>175</v>
      </c>
      <c r="H88" s="111">
        <v>148.75</v>
      </c>
      <c r="I88" s="103">
        <f>G88*1.5</f>
        <v>262.5</v>
      </c>
      <c r="J88" s="6"/>
      <c r="K88" s="62">
        <f t="shared" si="8"/>
        <v>0</v>
      </c>
      <c r="L88" s="36" t="s">
        <v>649</v>
      </c>
      <c r="M88" s="89" t="s">
        <v>777</v>
      </c>
      <c r="N88" s="89" t="s">
        <v>1083</v>
      </c>
    </row>
    <row r="89" spans="1:14" s="1" customFormat="1" ht="84" customHeight="1" x14ac:dyDescent="0.2">
      <c r="A89" s="53">
        <v>3261</v>
      </c>
      <c r="B89" s="24">
        <v>4630027293954</v>
      </c>
      <c r="C89" s="171" t="s">
        <v>462</v>
      </c>
      <c r="D89" s="25">
        <v>200</v>
      </c>
      <c r="E89" s="16"/>
      <c r="F89" s="16" t="s">
        <v>463</v>
      </c>
      <c r="G89" s="71">
        <v>175</v>
      </c>
      <c r="H89" s="111">
        <v>148.75</v>
      </c>
      <c r="I89" s="103">
        <f>G89*1.5</f>
        <v>262.5</v>
      </c>
      <c r="J89" s="11"/>
      <c r="K89" s="62">
        <f t="shared" si="8"/>
        <v>0</v>
      </c>
      <c r="L89" s="36" t="s">
        <v>649</v>
      </c>
      <c r="M89" s="89" t="s">
        <v>777</v>
      </c>
      <c r="N89" s="89" t="s">
        <v>1084</v>
      </c>
    </row>
    <row r="90" spans="1:14" ht="27" customHeight="1" collapsed="1" x14ac:dyDescent="0.2">
      <c r="A90" s="48"/>
      <c r="B90" s="23"/>
      <c r="C90" s="23" t="s">
        <v>510</v>
      </c>
      <c r="D90" s="23"/>
      <c r="E90" s="23"/>
      <c r="F90" s="23"/>
      <c r="G90" s="69"/>
      <c r="H90" s="23"/>
      <c r="I90" s="23"/>
      <c r="J90" s="23"/>
      <c r="K90" s="62">
        <f t="shared" si="5"/>
        <v>0</v>
      </c>
      <c r="L90" s="63"/>
      <c r="M90" s="89"/>
      <c r="N90" s="89"/>
    </row>
    <row r="91" spans="1:14" s="1" customFormat="1" ht="84" customHeight="1" x14ac:dyDescent="0.2">
      <c r="A91" s="54">
        <v>3307</v>
      </c>
      <c r="B91" s="114">
        <v>4630027294647</v>
      </c>
      <c r="C91" s="173" t="s">
        <v>496</v>
      </c>
      <c r="D91" s="116">
        <v>192</v>
      </c>
      <c r="E91" s="117"/>
      <c r="F91" s="117" t="s">
        <v>497</v>
      </c>
      <c r="G91" s="118">
        <v>296</v>
      </c>
      <c r="H91" s="111">
        <v>236.8</v>
      </c>
      <c r="I91" s="103">
        <f>H91*1.5</f>
        <v>355.20000000000005</v>
      </c>
      <c r="J91" s="60"/>
      <c r="K91" s="62">
        <f t="shared" ref="K91:K94" si="9">J91*H91</f>
        <v>0</v>
      </c>
      <c r="L91" s="36" t="s">
        <v>649</v>
      </c>
      <c r="M91" s="89" t="s">
        <v>778</v>
      </c>
      <c r="N91" s="89" t="s">
        <v>1085</v>
      </c>
    </row>
    <row r="92" spans="1:14" s="1" customFormat="1" ht="84" customHeight="1" x14ac:dyDescent="0.2">
      <c r="A92" s="55">
        <v>3308</v>
      </c>
      <c r="B92" s="49">
        <v>4630027294654</v>
      </c>
      <c r="C92" s="51" t="s">
        <v>498</v>
      </c>
      <c r="D92" s="99">
        <v>192</v>
      </c>
      <c r="E92" s="100"/>
      <c r="F92" s="100" t="s">
        <v>499</v>
      </c>
      <c r="G92" s="102">
        <v>296</v>
      </c>
      <c r="H92" s="111">
        <v>236.8</v>
      </c>
      <c r="I92" s="103">
        <f>H92*1.5</f>
        <v>355.20000000000005</v>
      </c>
      <c r="J92" s="51"/>
      <c r="K92" s="62">
        <f t="shared" si="9"/>
        <v>0</v>
      </c>
      <c r="L92" s="36" t="s">
        <v>649</v>
      </c>
      <c r="M92" s="89" t="s">
        <v>778</v>
      </c>
      <c r="N92" s="89" t="s">
        <v>1086</v>
      </c>
    </row>
    <row r="93" spans="1:14" s="1" customFormat="1" ht="84" customHeight="1" x14ac:dyDescent="0.2">
      <c r="A93" s="55">
        <v>3309</v>
      </c>
      <c r="B93" s="49">
        <v>4630027294661</v>
      </c>
      <c r="C93" s="51" t="s">
        <v>500</v>
      </c>
      <c r="D93" s="99">
        <v>192</v>
      </c>
      <c r="E93" s="100"/>
      <c r="F93" s="100" t="s">
        <v>501</v>
      </c>
      <c r="G93" s="102">
        <v>296</v>
      </c>
      <c r="H93" s="111">
        <v>236.8</v>
      </c>
      <c r="I93" s="103">
        <f>H93*1.5</f>
        <v>355.20000000000005</v>
      </c>
      <c r="J93" s="51"/>
      <c r="K93" s="62">
        <f t="shared" si="9"/>
        <v>0</v>
      </c>
      <c r="L93" s="36" t="s">
        <v>649</v>
      </c>
      <c r="M93" s="89" t="s">
        <v>778</v>
      </c>
      <c r="N93" s="89" t="s">
        <v>1087</v>
      </c>
    </row>
    <row r="94" spans="1:14" s="1" customFormat="1" ht="84" customHeight="1" x14ac:dyDescent="0.2">
      <c r="A94" s="55">
        <v>3310</v>
      </c>
      <c r="B94" s="120">
        <v>4630027294630</v>
      </c>
      <c r="C94" s="55" t="s">
        <v>502</v>
      </c>
      <c r="D94" s="121">
        <v>192</v>
      </c>
      <c r="E94" s="53"/>
      <c r="F94" s="53" t="s">
        <v>503</v>
      </c>
      <c r="G94" s="122">
        <v>296</v>
      </c>
      <c r="H94" s="111">
        <v>236.8</v>
      </c>
      <c r="I94" s="103">
        <f>H94*1.5</f>
        <v>355.20000000000005</v>
      </c>
      <c r="J94" s="55"/>
      <c r="K94" s="62">
        <f t="shared" si="9"/>
        <v>0</v>
      </c>
      <c r="L94" s="36" t="s">
        <v>649</v>
      </c>
      <c r="M94" s="89" t="s">
        <v>778</v>
      </c>
      <c r="N94" s="110" t="s">
        <v>1088</v>
      </c>
    </row>
    <row r="95" spans="1:14" ht="27" customHeight="1" collapsed="1" x14ac:dyDescent="0.2">
      <c r="A95" s="48"/>
      <c r="B95" s="23"/>
      <c r="C95" s="23" t="s">
        <v>427</v>
      </c>
      <c r="D95" s="23"/>
      <c r="E95" s="23"/>
      <c r="F95" s="23"/>
      <c r="G95" s="69"/>
      <c r="H95" s="23"/>
      <c r="I95" s="23"/>
      <c r="J95" s="23"/>
      <c r="K95" s="62">
        <f t="shared" si="5"/>
        <v>0</v>
      </c>
      <c r="L95" s="63"/>
      <c r="M95" s="89"/>
      <c r="N95" s="89"/>
    </row>
    <row r="96" spans="1:14" s="1" customFormat="1" ht="84" customHeight="1" x14ac:dyDescent="0.2">
      <c r="A96" s="51">
        <v>1762</v>
      </c>
      <c r="B96" s="81">
        <v>4630027295767</v>
      </c>
      <c r="C96" s="80" t="s">
        <v>1431</v>
      </c>
      <c r="D96" s="4">
        <v>96</v>
      </c>
      <c r="E96" s="3"/>
      <c r="F96" s="82" t="s">
        <v>1432</v>
      </c>
      <c r="G96" s="70">
        <v>329</v>
      </c>
      <c r="H96" s="22"/>
      <c r="I96" s="103">
        <f t="shared" ref="I96:I107" si="10">G96*1.5</f>
        <v>493.5</v>
      </c>
      <c r="J96" s="13"/>
      <c r="K96" s="62">
        <f t="shared" si="5"/>
        <v>0</v>
      </c>
      <c r="L96" s="65"/>
      <c r="M96" s="89" t="s">
        <v>779</v>
      </c>
      <c r="N96" s="110" t="s">
        <v>1433</v>
      </c>
    </row>
    <row r="97" spans="1:14" s="1" customFormat="1" ht="84" customHeight="1" x14ac:dyDescent="0.2">
      <c r="A97" s="51">
        <v>1760</v>
      </c>
      <c r="B97" s="2">
        <v>4630027292773</v>
      </c>
      <c r="C97" s="169" t="s">
        <v>713</v>
      </c>
      <c r="D97" s="4">
        <v>96</v>
      </c>
      <c r="E97" s="3"/>
      <c r="F97" s="3" t="s">
        <v>714</v>
      </c>
      <c r="G97" s="70">
        <v>329</v>
      </c>
      <c r="H97" s="22"/>
      <c r="I97" s="103">
        <f t="shared" si="10"/>
        <v>493.5</v>
      </c>
      <c r="J97" s="13"/>
      <c r="K97" s="62">
        <f t="shared" si="5"/>
        <v>0</v>
      </c>
      <c r="L97" s="65"/>
      <c r="M97" s="89" t="s">
        <v>779</v>
      </c>
      <c r="N97" s="89" t="s">
        <v>1089</v>
      </c>
    </row>
    <row r="98" spans="1:14" s="1" customFormat="1" ht="84" customHeight="1" x14ac:dyDescent="0.2">
      <c r="A98" s="51">
        <v>1764</v>
      </c>
      <c r="B98" s="2">
        <v>4630027292766</v>
      </c>
      <c r="C98" s="169" t="s">
        <v>715</v>
      </c>
      <c r="D98" s="4">
        <v>96</v>
      </c>
      <c r="E98" s="3"/>
      <c r="F98" s="3" t="s">
        <v>716</v>
      </c>
      <c r="G98" s="70">
        <v>329</v>
      </c>
      <c r="H98" s="22"/>
      <c r="I98" s="103">
        <f t="shared" si="10"/>
        <v>493.5</v>
      </c>
      <c r="J98" s="44"/>
      <c r="K98" s="62">
        <f t="shared" si="5"/>
        <v>0</v>
      </c>
      <c r="L98" s="65"/>
      <c r="M98" s="89" t="s">
        <v>779</v>
      </c>
      <c r="N98" s="89" t="s">
        <v>1090</v>
      </c>
    </row>
    <row r="99" spans="1:14" s="1" customFormat="1" ht="84" customHeight="1" x14ac:dyDescent="0.2">
      <c r="A99" s="51">
        <v>3018</v>
      </c>
      <c r="B99" s="2">
        <v>4630027295019</v>
      </c>
      <c r="C99" s="169" t="s">
        <v>724</v>
      </c>
      <c r="D99" s="4">
        <v>96</v>
      </c>
      <c r="E99" s="3"/>
      <c r="F99" s="3" t="s">
        <v>725</v>
      </c>
      <c r="G99" s="70">
        <v>329</v>
      </c>
      <c r="H99" s="15"/>
      <c r="I99" s="103">
        <f t="shared" si="10"/>
        <v>493.5</v>
      </c>
      <c r="J99" s="13"/>
      <c r="K99" s="62">
        <f t="shared" si="5"/>
        <v>0</v>
      </c>
      <c r="L99" s="65"/>
      <c r="M99" s="89" t="s">
        <v>779</v>
      </c>
      <c r="N99" s="89" t="s">
        <v>1091</v>
      </c>
    </row>
    <row r="100" spans="1:14" s="1" customFormat="1" ht="84" customHeight="1" x14ac:dyDescent="0.2">
      <c r="A100" s="53">
        <v>1935</v>
      </c>
      <c r="B100" s="2">
        <v>4680019281520</v>
      </c>
      <c r="C100" s="169" t="s">
        <v>250</v>
      </c>
      <c r="D100" s="4">
        <v>96</v>
      </c>
      <c r="E100" s="3"/>
      <c r="F100" s="3" t="s">
        <v>251</v>
      </c>
      <c r="G100" s="70">
        <v>329</v>
      </c>
      <c r="H100" s="15"/>
      <c r="I100" s="103">
        <f t="shared" si="10"/>
        <v>493.5</v>
      </c>
      <c r="J100" s="6"/>
      <c r="K100" s="62">
        <f t="shared" si="5"/>
        <v>0</v>
      </c>
      <c r="L100" s="63"/>
      <c r="M100" s="89" t="s">
        <v>779</v>
      </c>
      <c r="N100" s="89" t="s">
        <v>1092</v>
      </c>
    </row>
    <row r="101" spans="1:14" s="1" customFormat="1" ht="84" customHeight="1" x14ac:dyDescent="0.2">
      <c r="A101" s="53">
        <v>3019</v>
      </c>
      <c r="B101" s="2">
        <v>4630027296306</v>
      </c>
      <c r="C101" s="169" t="s">
        <v>719</v>
      </c>
      <c r="D101" s="4">
        <v>96</v>
      </c>
      <c r="E101" s="3"/>
      <c r="F101" s="3" t="s">
        <v>720</v>
      </c>
      <c r="G101" s="70">
        <v>329</v>
      </c>
      <c r="H101" s="15"/>
      <c r="I101" s="103">
        <f t="shared" si="10"/>
        <v>493.5</v>
      </c>
      <c r="J101" s="6"/>
      <c r="K101" s="62">
        <f t="shared" si="5"/>
        <v>0</v>
      </c>
      <c r="L101" s="66"/>
      <c r="M101" s="89" t="s">
        <v>779</v>
      </c>
      <c r="N101" s="110" t="s">
        <v>1093</v>
      </c>
    </row>
    <row r="102" spans="1:14" s="1" customFormat="1" ht="84" customHeight="1" x14ac:dyDescent="0.2">
      <c r="A102" s="53" t="s">
        <v>980</v>
      </c>
      <c r="B102" s="2">
        <v>4630027294388</v>
      </c>
      <c r="C102" s="169" t="s">
        <v>978</v>
      </c>
      <c r="D102" s="4">
        <v>96</v>
      </c>
      <c r="E102" s="3"/>
      <c r="F102" s="7" t="s">
        <v>979</v>
      </c>
      <c r="G102" s="70">
        <v>329</v>
      </c>
      <c r="H102" s="22"/>
      <c r="I102" s="103">
        <f t="shared" si="10"/>
        <v>493.5</v>
      </c>
      <c r="J102" s="13"/>
      <c r="K102" s="62">
        <f t="shared" si="5"/>
        <v>0</v>
      </c>
      <c r="L102" s="95"/>
      <c r="M102" s="89" t="s">
        <v>1013</v>
      </c>
      <c r="N102" s="110" t="s">
        <v>1012</v>
      </c>
    </row>
    <row r="103" spans="1:14" s="1" customFormat="1" ht="84" customHeight="1" x14ac:dyDescent="0.2">
      <c r="A103" s="49">
        <v>3107</v>
      </c>
      <c r="B103" s="2">
        <v>4630027294371</v>
      </c>
      <c r="C103" s="169" t="s">
        <v>740</v>
      </c>
      <c r="D103" s="4">
        <v>96</v>
      </c>
      <c r="E103" s="3"/>
      <c r="F103" s="3" t="s">
        <v>741</v>
      </c>
      <c r="G103" s="70">
        <v>329</v>
      </c>
      <c r="H103" s="22"/>
      <c r="I103" s="103">
        <f t="shared" si="10"/>
        <v>493.5</v>
      </c>
      <c r="J103" s="13"/>
      <c r="K103" s="62">
        <f t="shared" si="5"/>
        <v>0</v>
      </c>
      <c r="L103" s="65"/>
      <c r="M103" s="89" t="s">
        <v>779</v>
      </c>
      <c r="N103" s="110" t="s">
        <v>1094</v>
      </c>
    </row>
    <row r="104" spans="1:14" s="1" customFormat="1" ht="84" customHeight="1" x14ac:dyDescent="0.2">
      <c r="A104" s="53">
        <v>3109</v>
      </c>
      <c r="B104" s="2">
        <v>4630027294395</v>
      </c>
      <c r="C104" s="171" t="s">
        <v>539</v>
      </c>
      <c r="D104" s="4">
        <v>96</v>
      </c>
      <c r="E104" s="3"/>
      <c r="F104" s="14" t="s">
        <v>540</v>
      </c>
      <c r="G104" s="70">
        <v>329</v>
      </c>
      <c r="H104" s="15"/>
      <c r="I104" s="103">
        <f t="shared" si="10"/>
        <v>493.5</v>
      </c>
      <c r="J104" s="6"/>
      <c r="K104" s="62">
        <f t="shared" si="5"/>
        <v>0</v>
      </c>
      <c r="L104" s="63"/>
      <c r="M104" s="89" t="s">
        <v>780</v>
      </c>
      <c r="N104" s="89" t="s">
        <v>1095</v>
      </c>
    </row>
    <row r="105" spans="1:14" s="1" customFormat="1" ht="84" customHeight="1" x14ac:dyDescent="0.2">
      <c r="A105" s="97">
        <v>3367</v>
      </c>
      <c r="B105" s="98">
        <v>4630027296221</v>
      </c>
      <c r="C105" s="176" t="s">
        <v>966</v>
      </c>
      <c r="D105" s="99">
        <v>120</v>
      </c>
      <c r="E105" s="100"/>
      <c r="F105" s="101" t="s">
        <v>967</v>
      </c>
      <c r="G105" s="102">
        <v>296</v>
      </c>
      <c r="H105" s="62"/>
      <c r="I105" s="103">
        <f t="shared" si="10"/>
        <v>444</v>
      </c>
      <c r="J105" s="60"/>
      <c r="K105" s="62">
        <f t="shared" si="5"/>
        <v>0</v>
      </c>
      <c r="L105" s="95"/>
      <c r="M105" s="89" t="s">
        <v>1002</v>
      </c>
      <c r="N105" s="89" t="s">
        <v>1001</v>
      </c>
    </row>
    <row r="106" spans="1:14" s="1" customFormat="1" ht="84" customHeight="1" x14ac:dyDescent="0.2">
      <c r="A106" s="97">
        <v>3368</v>
      </c>
      <c r="B106" s="98">
        <v>4630027296238</v>
      </c>
      <c r="C106" s="176" t="s">
        <v>968</v>
      </c>
      <c r="D106" s="99">
        <v>120</v>
      </c>
      <c r="E106" s="100"/>
      <c r="F106" s="101" t="s">
        <v>969</v>
      </c>
      <c r="G106" s="102">
        <v>296</v>
      </c>
      <c r="H106" s="62"/>
      <c r="I106" s="103">
        <f t="shared" si="10"/>
        <v>444</v>
      </c>
      <c r="J106" s="60"/>
      <c r="K106" s="62">
        <f t="shared" si="5"/>
        <v>0</v>
      </c>
      <c r="L106" s="95"/>
      <c r="M106" s="89" t="s">
        <v>1002</v>
      </c>
      <c r="N106" s="89" t="s">
        <v>1003</v>
      </c>
    </row>
    <row r="107" spans="1:14" s="1" customFormat="1" ht="84" customHeight="1" x14ac:dyDescent="0.2">
      <c r="A107" s="53">
        <v>1887</v>
      </c>
      <c r="B107" s="2">
        <v>4630027293992</v>
      </c>
      <c r="C107" s="6" t="s">
        <v>375</v>
      </c>
      <c r="D107" s="4">
        <v>96</v>
      </c>
      <c r="E107" s="3"/>
      <c r="F107" s="3" t="s">
        <v>376</v>
      </c>
      <c r="G107" s="70">
        <v>329</v>
      </c>
      <c r="H107" s="15"/>
      <c r="I107" s="103">
        <f t="shared" si="10"/>
        <v>493.5</v>
      </c>
      <c r="J107" s="6"/>
      <c r="K107" s="62">
        <f t="shared" si="5"/>
        <v>0</v>
      </c>
      <c r="L107" s="63"/>
      <c r="M107" s="89" t="s">
        <v>780</v>
      </c>
      <c r="N107" s="89" t="s">
        <v>1096</v>
      </c>
    </row>
    <row r="108" spans="1:14" s="1" customFormat="1" ht="84" customHeight="1" x14ac:dyDescent="0.2">
      <c r="A108" s="53">
        <v>3020</v>
      </c>
      <c r="B108" s="49">
        <v>4680019286754</v>
      </c>
      <c r="C108" s="168" t="s">
        <v>680</v>
      </c>
      <c r="D108" s="99">
        <v>96</v>
      </c>
      <c r="E108" s="100"/>
      <c r="F108" s="100" t="s">
        <v>252</v>
      </c>
      <c r="G108" s="102">
        <v>329</v>
      </c>
      <c r="H108" s="111">
        <v>263.2</v>
      </c>
      <c r="I108" s="103">
        <f>H108*1.5</f>
        <v>394.79999999999995</v>
      </c>
      <c r="J108" s="51"/>
      <c r="K108" s="62">
        <f>J108*H108</f>
        <v>0</v>
      </c>
      <c r="L108" s="36" t="s">
        <v>649</v>
      </c>
      <c r="M108" s="89" t="s">
        <v>780</v>
      </c>
      <c r="N108" s="110" t="s">
        <v>1097</v>
      </c>
    </row>
    <row r="109" spans="1:14" s="1" customFormat="1" ht="84" customHeight="1" x14ac:dyDescent="0.2">
      <c r="A109" s="53">
        <v>3110</v>
      </c>
      <c r="B109" s="24">
        <v>4680019287324</v>
      </c>
      <c r="C109" s="11" t="s">
        <v>253</v>
      </c>
      <c r="D109" s="25">
        <v>96</v>
      </c>
      <c r="E109" s="16"/>
      <c r="F109" s="16" t="s">
        <v>254</v>
      </c>
      <c r="G109" s="71">
        <v>329</v>
      </c>
      <c r="H109" s="15"/>
      <c r="I109" s="103">
        <f>G109*1.5</f>
        <v>493.5</v>
      </c>
      <c r="J109" s="11"/>
      <c r="K109" s="62">
        <f t="shared" si="5"/>
        <v>0</v>
      </c>
      <c r="L109" s="63"/>
      <c r="M109" s="89" t="s">
        <v>780</v>
      </c>
      <c r="N109" s="89" t="s">
        <v>1098</v>
      </c>
    </row>
    <row r="110" spans="1:14" ht="27" customHeight="1" collapsed="1" x14ac:dyDescent="0.2">
      <c r="A110" s="48"/>
      <c r="B110" s="23"/>
      <c r="C110" s="23" t="s">
        <v>611</v>
      </c>
      <c r="D110" s="23"/>
      <c r="E110" s="23"/>
      <c r="F110" s="23"/>
      <c r="G110" s="69"/>
      <c r="H110" s="23"/>
      <c r="I110" s="23"/>
      <c r="J110" s="23"/>
      <c r="K110" s="62">
        <f t="shared" si="5"/>
        <v>0</v>
      </c>
      <c r="L110" s="63"/>
      <c r="M110" s="89"/>
      <c r="N110" s="89"/>
    </row>
    <row r="111" spans="1:14" s="1" customFormat="1" ht="84" customHeight="1" x14ac:dyDescent="0.2">
      <c r="A111" s="91">
        <v>2972</v>
      </c>
      <c r="B111" s="92">
        <v>4630027292391</v>
      </c>
      <c r="C111" s="170" t="s">
        <v>962</v>
      </c>
      <c r="D111" s="4">
        <v>60</v>
      </c>
      <c r="E111" s="3"/>
      <c r="F111" s="93" t="s">
        <v>963</v>
      </c>
      <c r="G111" s="70">
        <v>349</v>
      </c>
      <c r="H111" s="22"/>
      <c r="I111" s="103">
        <f>G111*1.5</f>
        <v>523.5</v>
      </c>
      <c r="J111" s="13"/>
      <c r="K111" s="62">
        <f t="shared" si="5"/>
        <v>0</v>
      </c>
      <c r="L111" s="64"/>
      <c r="M111" s="88"/>
      <c r="N111" s="89" t="s">
        <v>1099</v>
      </c>
    </row>
    <row r="112" spans="1:14" s="1" customFormat="1" ht="84" customHeight="1" x14ac:dyDescent="0.2">
      <c r="A112" s="52">
        <v>2971</v>
      </c>
      <c r="B112" s="20">
        <v>4630027292384</v>
      </c>
      <c r="C112" s="177" t="s">
        <v>599</v>
      </c>
      <c r="D112" s="21">
        <v>60</v>
      </c>
      <c r="E112" s="18"/>
      <c r="F112" s="39" t="s">
        <v>600</v>
      </c>
      <c r="G112" s="72">
        <v>349</v>
      </c>
      <c r="H112" s="15"/>
      <c r="I112" s="103">
        <f>G112*1.5</f>
        <v>523.5</v>
      </c>
      <c r="J112" s="13"/>
      <c r="K112" s="62">
        <f t="shared" si="5"/>
        <v>0</v>
      </c>
      <c r="L112" s="63"/>
      <c r="M112" s="89" t="s">
        <v>781</v>
      </c>
      <c r="N112" s="89" t="s">
        <v>1100</v>
      </c>
    </row>
    <row r="113" spans="1:14" ht="27" customHeight="1" collapsed="1" x14ac:dyDescent="0.2">
      <c r="A113" s="48"/>
      <c r="B113" s="23"/>
      <c r="C113" s="23" t="s">
        <v>596</v>
      </c>
      <c r="D113" s="23"/>
      <c r="E113" s="23"/>
      <c r="F113" s="23"/>
      <c r="G113" s="69"/>
      <c r="H113" s="23"/>
      <c r="I113" s="23"/>
      <c r="J113" s="23"/>
      <c r="K113" s="62">
        <f t="shared" si="5"/>
        <v>0</v>
      </c>
      <c r="L113" s="63"/>
      <c r="M113" s="89"/>
      <c r="N113" s="89"/>
    </row>
    <row r="114" spans="1:14" s="1" customFormat="1" ht="84" customHeight="1" x14ac:dyDescent="0.2">
      <c r="A114" s="52">
        <v>3133</v>
      </c>
      <c r="B114" s="114">
        <v>4630027292940</v>
      </c>
      <c r="C114" s="175" t="s">
        <v>522</v>
      </c>
      <c r="D114" s="116">
        <v>96</v>
      </c>
      <c r="E114" s="117"/>
      <c r="F114" s="52" t="s">
        <v>523</v>
      </c>
      <c r="G114" s="118">
        <v>425</v>
      </c>
      <c r="H114" s="111">
        <v>340</v>
      </c>
      <c r="I114" s="103">
        <f>H114*1.5</f>
        <v>510</v>
      </c>
      <c r="J114" s="60"/>
      <c r="K114" s="62">
        <f t="shared" ref="K114:K117" si="11">J114*H114</f>
        <v>0</v>
      </c>
      <c r="L114" s="36" t="s">
        <v>649</v>
      </c>
      <c r="M114" s="89" t="s">
        <v>782</v>
      </c>
      <c r="N114" s="89" t="s">
        <v>1101</v>
      </c>
    </row>
    <row r="115" spans="1:14" s="1" customFormat="1" ht="84" customHeight="1" x14ac:dyDescent="0.2">
      <c r="A115" s="53">
        <v>3133</v>
      </c>
      <c r="B115" s="49">
        <v>4630027292957</v>
      </c>
      <c r="C115" s="55" t="s">
        <v>524</v>
      </c>
      <c r="D115" s="99">
        <v>96</v>
      </c>
      <c r="E115" s="100"/>
      <c r="F115" s="53" t="s">
        <v>523</v>
      </c>
      <c r="G115" s="102">
        <v>425</v>
      </c>
      <c r="H115" s="111">
        <v>340</v>
      </c>
      <c r="I115" s="103">
        <f>H115*1.5</f>
        <v>510</v>
      </c>
      <c r="J115" s="51"/>
      <c r="K115" s="62">
        <f t="shared" si="11"/>
        <v>0</v>
      </c>
      <c r="L115" s="36" t="s">
        <v>649</v>
      </c>
      <c r="M115" s="89" t="s">
        <v>782</v>
      </c>
      <c r="N115" s="89" t="s">
        <v>1102</v>
      </c>
    </row>
    <row r="116" spans="1:14" s="1" customFormat="1" ht="84" customHeight="1" x14ac:dyDescent="0.2">
      <c r="A116" s="53">
        <v>3135</v>
      </c>
      <c r="B116" s="49">
        <v>4630027292964</v>
      </c>
      <c r="C116" s="174" t="s">
        <v>525</v>
      </c>
      <c r="D116" s="99">
        <v>96</v>
      </c>
      <c r="E116" s="100"/>
      <c r="F116" s="53" t="s">
        <v>526</v>
      </c>
      <c r="G116" s="102">
        <v>425</v>
      </c>
      <c r="H116" s="111">
        <v>340</v>
      </c>
      <c r="I116" s="103">
        <f>H116*1.5</f>
        <v>510</v>
      </c>
      <c r="J116" s="51"/>
      <c r="K116" s="62">
        <f t="shared" si="11"/>
        <v>0</v>
      </c>
      <c r="L116" s="36" t="s">
        <v>649</v>
      </c>
      <c r="M116" s="89" t="s">
        <v>782</v>
      </c>
      <c r="N116" s="110" t="s">
        <v>1103</v>
      </c>
    </row>
    <row r="117" spans="1:14" s="1" customFormat="1" ht="84" customHeight="1" x14ac:dyDescent="0.2">
      <c r="A117" s="53">
        <v>3136</v>
      </c>
      <c r="B117" s="120">
        <v>4630027292988</v>
      </c>
      <c r="C117" s="55" t="s">
        <v>527</v>
      </c>
      <c r="D117" s="121">
        <v>96</v>
      </c>
      <c r="E117" s="53"/>
      <c r="F117" s="53" t="s">
        <v>528</v>
      </c>
      <c r="G117" s="122">
        <v>425</v>
      </c>
      <c r="H117" s="111">
        <v>340</v>
      </c>
      <c r="I117" s="103">
        <f>H117*1.5</f>
        <v>510</v>
      </c>
      <c r="J117" s="55"/>
      <c r="K117" s="62">
        <f t="shared" si="11"/>
        <v>0</v>
      </c>
      <c r="L117" s="36" t="s">
        <v>649</v>
      </c>
      <c r="M117" s="89" t="s">
        <v>782</v>
      </c>
      <c r="N117" s="110" t="s">
        <v>1104</v>
      </c>
    </row>
    <row r="118" spans="1:14" ht="27" customHeight="1" collapsed="1" x14ac:dyDescent="0.2">
      <c r="A118" s="48"/>
      <c r="B118" s="23"/>
      <c r="C118" s="23" t="s">
        <v>247</v>
      </c>
      <c r="D118" s="23"/>
      <c r="E118" s="23"/>
      <c r="F118" s="23"/>
      <c r="G118" s="69"/>
      <c r="H118" s="23"/>
      <c r="I118" s="23"/>
      <c r="J118" s="23"/>
      <c r="K118" s="62">
        <f t="shared" si="5"/>
        <v>0</v>
      </c>
      <c r="L118" s="66"/>
      <c r="M118" s="89"/>
      <c r="N118" s="89"/>
    </row>
    <row r="119" spans="1:14" s="1" customFormat="1" ht="84" customHeight="1" x14ac:dyDescent="0.2">
      <c r="A119" s="53">
        <v>3181</v>
      </c>
      <c r="B119" s="2">
        <v>4630027293626</v>
      </c>
      <c r="C119" s="6" t="s">
        <v>299</v>
      </c>
      <c r="D119" s="4">
        <v>72</v>
      </c>
      <c r="E119" s="3"/>
      <c r="F119" s="3" t="s">
        <v>300</v>
      </c>
      <c r="G119" s="70">
        <v>309</v>
      </c>
      <c r="H119" s="15"/>
      <c r="I119" s="103">
        <f>G119*1.5</f>
        <v>463.5</v>
      </c>
      <c r="J119" s="3"/>
      <c r="K119" s="62">
        <f t="shared" si="5"/>
        <v>0</v>
      </c>
      <c r="L119" s="63"/>
      <c r="M119" s="89" t="s">
        <v>783</v>
      </c>
      <c r="N119" s="89" t="s">
        <v>1105</v>
      </c>
    </row>
    <row r="120" spans="1:14" s="1" customFormat="1" ht="84" customHeight="1" x14ac:dyDescent="0.2">
      <c r="A120" s="55">
        <v>3104</v>
      </c>
      <c r="B120" s="2">
        <v>4630027294289</v>
      </c>
      <c r="C120" s="169" t="s">
        <v>470</v>
      </c>
      <c r="D120" s="4">
        <v>72</v>
      </c>
      <c r="E120" s="3"/>
      <c r="F120" s="8" t="s">
        <v>471</v>
      </c>
      <c r="G120" s="70">
        <v>309</v>
      </c>
      <c r="H120" s="15"/>
      <c r="I120" s="103">
        <f>G120*1.5</f>
        <v>463.5</v>
      </c>
      <c r="J120" s="6"/>
      <c r="K120" s="62">
        <f t="shared" si="5"/>
        <v>0</v>
      </c>
      <c r="L120" s="66"/>
      <c r="M120" s="89" t="s">
        <v>783</v>
      </c>
      <c r="N120" s="110" t="s">
        <v>1106</v>
      </c>
    </row>
    <row r="121" spans="1:14" s="1" customFormat="1" ht="84" customHeight="1" x14ac:dyDescent="0.2">
      <c r="A121" s="55">
        <v>3106</v>
      </c>
      <c r="B121" s="2">
        <v>4630027294333</v>
      </c>
      <c r="C121" s="6" t="s">
        <v>472</v>
      </c>
      <c r="D121" s="4">
        <v>72</v>
      </c>
      <c r="E121" s="3"/>
      <c r="F121" s="3" t="s">
        <v>473</v>
      </c>
      <c r="G121" s="70">
        <v>309</v>
      </c>
      <c r="H121" s="15"/>
      <c r="I121" s="103">
        <f>G121*1.5</f>
        <v>463.5</v>
      </c>
      <c r="J121" s="6"/>
      <c r="K121" s="62">
        <f t="shared" si="5"/>
        <v>0</v>
      </c>
      <c r="L121" s="66"/>
      <c r="M121" s="89" t="s">
        <v>783</v>
      </c>
      <c r="N121" s="110" t="s">
        <v>1107</v>
      </c>
    </row>
    <row r="122" spans="1:14" s="1" customFormat="1" ht="84" customHeight="1" x14ac:dyDescent="0.2">
      <c r="A122" s="53">
        <v>3182</v>
      </c>
      <c r="B122" s="2">
        <v>4630027293633</v>
      </c>
      <c r="C122" s="169" t="s">
        <v>301</v>
      </c>
      <c r="D122" s="4">
        <v>72</v>
      </c>
      <c r="E122" s="3"/>
      <c r="F122" s="3" t="s">
        <v>302</v>
      </c>
      <c r="G122" s="70">
        <v>329</v>
      </c>
      <c r="H122" s="15"/>
      <c r="I122" s="103">
        <f>G122*1.5</f>
        <v>493.5</v>
      </c>
      <c r="J122" s="3"/>
      <c r="K122" s="62">
        <f t="shared" si="5"/>
        <v>0</v>
      </c>
      <c r="L122" s="66"/>
      <c r="M122" s="89" t="s">
        <v>783</v>
      </c>
      <c r="N122" s="89" t="s">
        <v>1108</v>
      </c>
    </row>
    <row r="123" spans="1:14" s="1" customFormat="1" ht="84" customHeight="1" x14ac:dyDescent="0.2">
      <c r="A123" s="53">
        <v>3183</v>
      </c>
      <c r="B123" s="24">
        <v>4630027293640</v>
      </c>
      <c r="C123" s="171" t="s">
        <v>303</v>
      </c>
      <c r="D123" s="25">
        <v>72</v>
      </c>
      <c r="E123" s="16"/>
      <c r="F123" s="16" t="s">
        <v>304</v>
      </c>
      <c r="G123" s="71">
        <v>329</v>
      </c>
      <c r="H123" s="15"/>
      <c r="I123" s="103">
        <f>G123*1.5</f>
        <v>493.5</v>
      </c>
      <c r="J123" s="16"/>
      <c r="K123" s="62">
        <f t="shared" si="5"/>
        <v>0</v>
      </c>
      <c r="L123" s="66"/>
      <c r="M123" s="89" t="s">
        <v>783</v>
      </c>
      <c r="N123" s="89" t="s">
        <v>1109</v>
      </c>
    </row>
    <row r="124" spans="1:14" ht="14.25" customHeight="1" collapsed="1" x14ac:dyDescent="0.2">
      <c r="A124" s="48"/>
      <c r="B124" s="23"/>
      <c r="C124" s="23" t="s">
        <v>90</v>
      </c>
      <c r="D124" s="23"/>
      <c r="E124" s="23"/>
      <c r="F124" s="23"/>
      <c r="G124" s="69"/>
      <c r="H124" s="23"/>
      <c r="I124" s="23"/>
      <c r="J124" s="23"/>
      <c r="K124" s="62">
        <f t="shared" si="5"/>
        <v>0</v>
      </c>
      <c r="L124" s="66"/>
      <c r="M124" s="89"/>
      <c r="N124" s="89"/>
    </row>
    <row r="125" spans="1:14" s="1" customFormat="1" ht="76.5" customHeight="1" x14ac:dyDescent="0.2">
      <c r="A125" s="52">
        <v>2528</v>
      </c>
      <c r="B125" s="29">
        <v>4630027293671</v>
      </c>
      <c r="C125" s="172" t="s">
        <v>212</v>
      </c>
      <c r="D125" s="21">
        <v>192</v>
      </c>
      <c r="E125" s="18"/>
      <c r="F125" s="12" t="s">
        <v>337</v>
      </c>
      <c r="G125" s="72">
        <v>296</v>
      </c>
      <c r="H125" s="15"/>
      <c r="I125" s="103">
        <f t="shared" ref="I125:I133" si="12">G125*1.5</f>
        <v>444</v>
      </c>
      <c r="J125" s="18"/>
      <c r="K125" s="62">
        <f t="shared" si="5"/>
        <v>0</v>
      </c>
      <c r="L125" s="42"/>
      <c r="M125" s="89" t="s">
        <v>784</v>
      </c>
      <c r="N125" s="89" t="s">
        <v>1110</v>
      </c>
    </row>
    <row r="126" spans="1:14" s="1" customFormat="1" ht="84" customHeight="1" x14ac:dyDescent="0.2">
      <c r="A126" s="53">
        <v>2980</v>
      </c>
      <c r="B126" s="9">
        <v>4630027293688</v>
      </c>
      <c r="C126" s="172" t="s">
        <v>213</v>
      </c>
      <c r="D126" s="4">
        <v>192</v>
      </c>
      <c r="E126" s="3"/>
      <c r="F126" s="12" t="s">
        <v>214</v>
      </c>
      <c r="G126" s="70">
        <v>296</v>
      </c>
      <c r="H126" s="15"/>
      <c r="I126" s="103">
        <f t="shared" si="12"/>
        <v>444</v>
      </c>
      <c r="J126" s="3"/>
      <c r="K126" s="62">
        <f t="shared" si="5"/>
        <v>0</v>
      </c>
      <c r="L126" s="66"/>
      <c r="M126" s="89" t="s">
        <v>784</v>
      </c>
      <c r="N126" s="89" t="s">
        <v>1111</v>
      </c>
    </row>
    <row r="127" spans="1:14" s="1" customFormat="1" ht="84" customHeight="1" x14ac:dyDescent="0.2">
      <c r="A127" s="55">
        <v>2829</v>
      </c>
      <c r="B127" s="2">
        <v>4630027294418</v>
      </c>
      <c r="C127" s="169" t="s">
        <v>494</v>
      </c>
      <c r="D127" s="4">
        <v>192</v>
      </c>
      <c r="E127" s="3"/>
      <c r="F127" s="3" t="s">
        <v>495</v>
      </c>
      <c r="G127" s="74">
        <v>296</v>
      </c>
      <c r="H127" s="15"/>
      <c r="I127" s="103">
        <f t="shared" si="12"/>
        <v>444</v>
      </c>
      <c r="J127" s="6"/>
      <c r="K127" s="62">
        <f t="shared" si="5"/>
        <v>0</v>
      </c>
      <c r="L127" s="66"/>
      <c r="M127" s="89" t="s">
        <v>784</v>
      </c>
      <c r="N127" s="110" t="s">
        <v>1112</v>
      </c>
    </row>
    <row r="128" spans="1:14" s="1" customFormat="1" ht="83.25" customHeight="1" x14ac:dyDescent="0.2">
      <c r="A128" s="53">
        <v>2981</v>
      </c>
      <c r="B128" s="2">
        <v>4630027295644</v>
      </c>
      <c r="C128" s="169" t="s">
        <v>764</v>
      </c>
      <c r="D128" s="4">
        <v>192</v>
      </c>
      <c r="E128" s="3"/>
      <c r="F128" s="3" t="s">
        <v>262</v>
      </c>
      <c r="G128" s="70">
        <v>296</v>
      </c>
      <c r="H128" s="15"/>
      <c r="I128" s="103">
        <f t="shared" si="12"/>
        <v>444</v>
      </c>
      <c r="J128" s="3"/>
      <c r="K128" s="62">
        <f t="shared" si="5"/>
        <v>0</v>
      </c>
      <c r="L128" s="65"/>
      <c r="M128" s="89" t="s">
        <v>784</v>
      </c>
      <c r="N128" s="89" t="s">
        <v>1113</v>
      </c>
    </row>
    <row r="129" spans="1:14" s="1" customFormat="1" ht="83.25" customHeight="1" x14ac:dyDescent="0.2">
      <c r="A129" s="53">
        <v>2982</v>
      </c>
      <c r="B129" s="2">
        <v>4630027295651</v>
      </c>
      <c r="C129" s="169" t="s">
        <v>765</v>
      </c>
      <c r="D129" s="4">
        <v>192</v>
      </c>
      <c r="E129" s="3"/>
      <c r="F129" s="3" t="s">
        <v>766</v>
      </c>
      <c r="G129" s="70">
        <v>296</v>
      </c>
      <c r="H129" s="15"/>
      <c r="I129" s="103">
        <f t="shared" si="12"/>
        <v>444</v>
      </c>
      <c r="J129" s="3"/>
      <c r="K129" s="62">
        <f t="shared" si="5"/>
        <v>0</v>
      </c>
      <c r="L129" s="65"/>
      <c r="M129" s="89" t="s">
        <v>784</v>
      </c>
      <c r="N129" s="89" t="s">
        <v>1114</v>
      </c>
    </row>
    <row r="130" spans="1:14" s="1" customFormat="1" ht="83.25" customHeight="1" x14ac:dyDescent="0.2">
      <c r="A130" s="53">
        <v>2983</v>
      </c>
      <c r="B130" s="2">
        <v>4630027293695</v>
      </c>
      <c r="C130" s="169" t="s">
        <v>362</v>
      </c>
      <c r="D130" s="4">
        <v>192</v>
      </c>
      <c r="E130" s="3"/>
      <c r="F130" s="3" t="s">
        <v>363</v>
      </c>
      <c r="G130" s="70">
        <v>296</v>
      </c>
      <c r="H130" s="15"/>
      <c r="I130" s="103">
        <f t="shared" si="12"/>
        <v>444</v>
      </c>
      <c r="J130" s="3"/>
      <c r="K130" s="62">
        <f t="shared" si="5"/>
        <v>0</v>
      </c>
      <c r="L130" s="66"/>
      <c r="M130" s="89" t="s">
        <v>784</v>
      </c>
      <c r="N130" s="89" t="s">
        <v>1115</v>
      </c>
    </row>
    <row r="131" spans="1:14" s="1" customFormat="1" ht="83.25" customHeight="1" x14ac:dyDescent="0.2">
      <c r="A131" s="53">
        <v>2979</v>
      </c>
      <c r="B131" s="2">
        <v>4630027293664</v>
      </c>
      <c r="C131" s="169" t="s">
        <v>614</v>
      </c>
      <c r="D131" s="4">
        <v>192</v>
      </c>
      <c r="E131" s="3"/>
      <c r="F131" s="3" t="s">
        <v>615</v>
      </c>
      <c r="G131" s="70">
        <v>296</v>
      </c>
      <c r="H131" s="15"/>
      <c r="I131" s="103">
        <f t="shared" si="12"/>
        <v>444</v>
      </c>
      <c r="J131" s="3"/>
      <c r="K131" s="62">
        <f t="shared" si="5"/>
        <v>0</v>
      </c>
      <c r="L131" s="66"/>
      <c r="M131" s="89" t="s">
        <v>784</v>
      </c>
      <c r="N131" s="89" t="s">
        <v>1116</v>
      </c>
    </row>
    <row r="132" spans="1:14" s="1" customFormat="1" ht="86.25" customHeight="1" x14ac:dyDescent="0.2">
      <c r="A132" s="53">
        <v>3047</v>
      </c>
      <c r="B132" s="2">
        <v>4630027293701</v>
      </c>
      <c r="C132" s="11" t="s">
        <v>338</v>
      </c>
      <c r="D132" s="4">
        <v>192</v>
      </c>
      <c r="E132" s="3"/>
      <c r="F132" s="16" t="s">
        <v>339</v>
      </c>
      <c r="G132" s="70">
        <v>296</v>
      </c>
      <c r="H132" s="15"/>
      <c r="I132" s="103">
        <f t="shared" si="12"/>
        <v>444</v>
      </c>
      <c r="J132" s="3"/>
      <c r="K132" s="62">
        <f t="shared" si="5"/>
        <v>0</v>
      </c>
      <c r="L132" s="66"/>
      <c r="M132" s="89" t="s">
        <v>784</v>
      </c>
      <c r="N132" s="110" t="s">
        <v>1117</v>
      </c>
    </row>
    <row r="133" spans="1:14" s="1" customFormat="1" ht="84" customHeight="1" x14ac:dyDescent="0.2">
      <c r="A133" s="56">
        <v>2981</v>
      </c>
      <c r="B133" s="24">
        <v>4680019287508</v>
      </c>
      <c r="C133" s="171" t="s">
        <v>263</v>
      </c>
      <c r="D133" s="25">
        <v>192</v>
      </c>
      <c r="E133" s="16"/>
      <c r="F133" s="16" t="s">
        <v>262</v>
      </c>
      <c r="G133" s="71">
        <v>296</v>
      </c>
      <c r="H133" s="15"/>
      <c r="I133" s="103">
        <f t="shared" si="12"/>
        <v>444</v>
      </c>
      <c r="J133" s="11"/>
      <c r="K133" s="62">
        <f t="shared" si="5"/>
        <v>0</v>
      </c>
      <c r="L133" s="66"/>
      <c r="M133" s="89" t="s">
        <v>784</v>
      </c>
      <c r="N133" s="89" t="s">
        <v>1113</v>
      </c>
    </row>
    <row r="134" spans="1:14" ht="15" customHeight="1" collapsed="1" x14ac:dyDescent="0.2">
      <c r="A134" s="48"/>
      <c r="B134" s="23"/>
      <c r="C134" s="23" t="s">
        <v>396</v>
      </c>
      <c r="D134" s="23"/>
      <c r="E134" s="23"/>
      <c r="F134" s="23"/>
      <c r="G134" s="69"/>
      <c r="H134" s="23"/>
      <c r="I134" s="23"/>
      <c r="J134" s="23"/>
      <c r="K134" s="62">
        <f t="shared" si="5"/>
        <v>0</v>
      </c>
      <c r="L134" s="66"/>
      <c r="M134" s="89"/>
      <c r="N134" s="89"/>
    </row>
    <row r="135" spans="1:14" s="1" customFormat="1" ht="84" customHeight="1" x14ac:dyDescent="0.2">
      <c r="A135" s="57">
        <v>2790</v>
      </c>
      <c r="B135" s="20">
        <v>4680019285689</v>
      </c>
      <c r="C135" s="172" t="s">
        <v>15</v>
      </c>
      <c r="D135" s="21">
        <v>120</v>
      </c>
      <c r="E135" s="18"/>
      <c r="F135" s="18" t="s">
        <v>16</v>
      </c>
      <c r="G135" s="72">
        <v>399</v>
      </c>
      <c r="H135" s="15"/>
      <c r="I135" s="103">
        <f>G135*1.5</f>
        <v>598.5</v>
      </c>
      <c r="J135" s="13"/>
      <c r="K135" s="62">
        <f t="shared" ref="K135:K198" si="13">J135*G135</f>
        <v>0</v>
      </c>
      <c r="L135" s="66"/>
      <c r="M135" s="89" t="s">
        <v>785</v>
      </c>
      <c r="N135" s="89" t="s">
        <v>1118</v>
      </c>
    </row>
    <row r="136" spans="1:14" s="1" customFormat="1" ht="84" customHeight="1" x14ac:dyDescent="0.2">
      <c r="A136" s="58">
        <v>2791</v>
      </c>
      <c r="B136" s="2">
        <v>4680019285696</v>
      </c>
      <c r="C136" s="6" t="s">
        <v>17</v>
      </c>
      <c r="D136" s="4">
        <v>120</v>
      </c>
      <c r="E136" s="3"/>
      <c r="F136" s="3" t="s">
        <v>18</v>
      </c>
      <c r="G136" s="70">
        <v>399</v>
      </c>
      <c r="H136" s="15"/>
      <c r="I136" s="103">
        <f>G136*1.5</f>
        <v>598.5</v>
      </c>
      <c r="J136" s="6"/>
      <c r="K136" s="62">
        <f t="shared" si="13"/>
        <v>0</v>
      </c>
      <c r="L136" s="67"/>
      <c r="M136" s="89" t="s">
        <v>785</v>
      </c>
      <c r="N136" s="89" t="s">
        <v>1119</v>
      </c>
    </row>
    <row r="137" spans="1:14" s="1" customFormat="1" ht="84" customHeight="1" x14ac:dyDescent="0.2">
      <c r="A137" s="56">
        <v>2792</v>
      </c>
      <c r="B137" s="120">
        <v>4680019285702</v>
      </c>
      <c r="C137" s="174" t="s">
        <v>19</v>
      </c>
      <c r="D137" s="121">
        <v>120</v>
      </c>
      <c r="E137" s="53"/>
      <c r="F137" s="53" t="s">
        <v>20</v>
      </c>
      <c r="G137" s="122">
        <v>399</v>
      </c>
      <c r="H137" s="111">
        <v>339.15</v>
      </c>
      <c r="I137" s="103">
        <f>H137*1.5</f>
        <v>508.72499999999997</v>
      </c>
      <c r="J137" s="55"/>
      <c r="K137" s="62">
        <f>J137*H137</f>
        <v>0</v>
      </c>
      <c r="L137" s="36" t="s">
        <v>649</v>
      </c>
      <c r="M137" s="89" t="s">
        <v>785</v>
      </c>
      <c r="N137" s="89" t="s">
        <v>1120</v>
      </c>
    </row>
    <row r="138" spans="1:14" ht="21.95" customHeight="1" collapsed="1" x14ac:dyDescent="0.2">
      <c r="A138" s="48"/>
      <c r="B138" s="23"/>
      <c r="C138" s="23" t="s">
        <v>952</v>
      </c>
      <c r="D138" s="23"/>
      <c r="E138" s="23"/>
      <c r="F138" s="23"/>
      <c r="G138" s="69"/>
      <c r="H138" s="23"/>
      <c r="I138" s="23"/>
      <c r="J138" s="23"/>
      <c r="K138" s="62">
        <f t="shared" si="13"/>
        <v>0</v>
      </c>
      <c r="L138" s="66"/>
      <c r="M138" s="89"/>
      <c r="N138" s="89"/>
    </row>
    <row r="139" spans="1:14" s="1" customFormat="1" ht="84" customHeight="1" x14ac:dyDescent="0.2">
      <c r="A139" s="56">
        <v>1898</v>
      </c>
      <c r="B139" s="2">
        <v>4680019280578</v>
      </c>
      <c r="C139" s="169" t="s">
        <v>950</v>
      </c>
      <c r="D139" s="4">
        <v>96</v>
      </c>
      <c r="E139" s="3"/>
      <c r="F139" s="3" t="s">
        <v>951</v>
      </c>
      <c r="G139" s="5">
        <v>228</v>
      </c>
      <c r="H139" s="68">
        <v>205.2</v>
      </c>
      <c r="I139" s="103">
        <f>G139*1.5</f>
        <v>342</v>
      </c>
      <c r="J139" s="11"/>
      <c r="K139" s="62">
        <f>J139*H139</f>
        <v>0</v>
      </c>
      <c r="L139" s="36" t="s">
        <v>649</v>
      </c>
      <c r="M139" s="89"/>
      <c r="N139" s="110" t="s">
        <v>1121</v>
      </c>
    </row>
    <row r="140" spans="1:14" ht="21.95" customHeight="1" collapsed="1" x14ac:dyDescent="0.2">
      <c r="A140" s="48"/>
      <c r="B140" s="23"/>
      <c r="C140" s="23" t="s">
        <v>91</v>
      </c>
      <c r="D140" s="23"/>
      <c r="E140" s="23"/>
      <c r="F140" s="23"/>
      <c r="G140" s="69"/>
      <c r="H140" s="23"/>
      <c r="I140" s="23"/>
      <c r="J140" s="23"/>
      <c r="K140" s="62">
        <f t="shared" si="13"/>
        <v>0</v>
      </c>
      <c r="L140" s="66"/>
      <c r="M140" s="89"/>
      <c r="N140" s="89"/>
    </row>
    <row r="141" spans="1:14" s="1" customFormat="1" ht="84" customHeight="1" x14ac:dyDescent="0.2">
      <c r="A141" s="59">
        <v>2005</v>
      </c>
      <c r="B141" s="30">
        <v>4680019281025</v>
      </c>
      <c r="C141" s="177" t="s">
        <v>92</v>
      </c>
      <c r="D141" s="31">
        <v>192</v>
      </c>
      <c r="E141" s="39"/>
      <c r="F141" s="39" t="s">
        <v>93</v>
      </c>
      <c r="G141" s="75">
        <v>227</v>
      </c>
      <c r="H141" s="15">
        <v>204.3</v>
      </c>
      <c r="I141" s="103">
        <f>G141*1.5</f>
        <v>340.5</v>
      </c>
      <c r="J141" s="28"/>
      <c r="K141" s="62">
        <f>J141*H141</f>
        <v>0</v>
      </c>
      <c r="L141" s="36" t="s">
        <v>649</v>
      </c>
      <c r="M141" s="89" t="s">
        <v>786</v>
      </c>
      <c r="N141" s="89" t="s">
        <v>1122</v>
      </c>
    </row>
    <row r="142" spans="1:14" ht="21.95" customHeight="1" collapsed="1" x14ac:dyDescent="0.2">
      <c r="A142" s="48"/>
      <c r="B142" s="23"/>
      <c r="C142" s="23" t="s">
        <v>1468</v>
      </c>
      <c r="D142" s="23"/>
      <c r="E142" s="23"/>
      <c r="F142" s="23"/>
      <c r="G142" s="69"/>
      <c r="H142" s="23"/>
      <c r="I142" s="23"/>
      <c r="J142" s="23"/>
      <c r="K142" s="62">
        <f t="shared" si="13"/>
        <v>0</v>
      </c>
      <c r="L142" s="66"/>
      <c r="M142" s="89"/>
      <c r="N142" s="89"/>
    </row>
    <row r="143" spans="1:14" s="1" customFormat="1" ht="84" customHeight="1" x14ac:dyDescent="0.2">
      <c r="A143" s="53">
        <v>3418</v>
      </c>
      <c r="B143" s="2">
        <v>4630027296191</v>
      </c>
      <c r="C143" s="6" t="s">
        <v>1029</v>
      </c>
      <c r="D143" s="99">
        <v>54</v>
      </c>
      <c r="E143" s="100"/>
      <c r="F143" s="3" t="s">
        <v>1030</v>
      </c>
      <c r="G143" s="5">
        <v>309</v>
      </c>
      <c r="H143" s="111"/>
      <c r="I143" s="103">
        <f>G143*1.4</f>
        <v>432.59999999999997</v>
      </c>
      <c r="J143" s="51"/>
      <c r="K143" s="62">
        <f t="shared" si="13"/>
        <v>0</v>
      </c>
      <c r="L143" s="95"/>
      <c r="M143" s="89" t="s">
        <v>1047</v>
      </c>
      <c r="N143" s="110" t="s">
        <v>1048</v>
      </c>
    </row>
    <row r="144" spans="1:14" s="1" customFormat="1" ht="84" customHeight="1" x14ac:dyDescent="0.2">
      <c r="A144" s="53">
        <v>3419</v>
      </c>
      <c r="B144" s="2">
        <v>4630027296207</v>
      </c>
      <c r="C144" s="6" t="s">
        <v>1031</v>
      </c>
      <c r="D144" s="99">
        <v>54</v>
      </c>
      <c r="E144" s="100"/>
      <c r="F144" s="3" t="s">
        <v>1032</v>
      </c>
      <c r="G144" s="5">
        <v>309</v>
      </c>
      <c r="H144" s="111"/>
      <c r="I144" s="103">
        <f>G144*1.4</f>
        <v>432.59999999999997</v>
      </c>
      <c r="J144" s="51"/>
      <c r="K144" s="62">
        <f t="shared" si="13"/>
        <v>0</v>
      </c>
      <c r="L144" s="95"/>
      <c r="M144" s="89" t="s">
        <v>1047</v>
      </c>
      <c r="N144" s="110" t="s">
        <v>1049</v>
      </c>
    </row>
    <row r="145" spans="1:14" ht="18" customHeight="1" collapsed="1" x14ac:dyDescent="0.2">
      <c r="A145" s="48"/>
      <c r="B145" s="23"/>
      <c r="C145" s="23" t="s">
        <v>395</v>
      </c>
      <c r="D145" s="23"/>
      <c r="E145" s="23"/>
      <c r="F145" s="23"/>
      <c r="G145" s="69"/>
      <c r="H145" s="23"/>
      <c r="I145" s="23"/>
      <c r="J145" s="23"/>
      <c r="K145" s="62">
        <f t="shared" si="13"/>
        <v>0</v>
      </c>
      <c r="L145" s="66"/>
      <c r="M145" s="89"/>
      <c r="N145" s="89"/>
    </row>
    <row r="146" spans="1:14" s="1" customFormat="1" ht="84" customHeight="1" x14ac:dyDescent="0.2">
      <c r="A146" s="53">
        <v>1856</v>
      </c>
      <c r="B146" s="81">
        <v>4630027294364</v>
      </c>
      <c r="C146" s="80" t="s">
        <v>1464</v>
      </c>
      <c r="D146" s="4">
        <v>48</v>
      </c>
      <c r="E146" s="100"/>
      <c r="F146" s="82" t="s">
        <v>1465</v>
      </c>
      <c r="G146" s="5">
        <v>379</v>
      </c>
      <c r="H146" s="111"/>
      <c r="I146" s="5">
        <f t="shared" ref="I146:I153" si="14">G146*1.5</f>
        <v>568.5</v>
      </c>
      <c r="J146" s="51"/>
      <c r="K146" s="62">
        <f t="shared" si="13"/>
        <v>0</v>
      </c>
      <c r="L146" s="95"/>
      <c r="M146" s="147" t="s">
        <v>1467</v>
      </c>
      <c r="N146" s="110" t="s">
        <v>1466</v>
      </c>
    </row>
    <row r="147" spans="1:14" s="1" customFormat="1" ht="63" customHeight="1" x14ac:dyDescent="0.2">
      <c r="A147" s="60">
        <v>1911</v>
      </c>
      <c r="B147" s="81">
        <v>4630027293565</v>
      </c>
      <c r="C147" s="80" t="s">
        <v>1428</v>
      </c>
      <c r="D147" s="21">
        <v>48</v>
      </c>
      <c r="E147" s="18"/>
      <c r="F147" s="82" t="s">
        <v>1429</v>
      </c>
      <c r="G147" s="72">
        <v>379</v>
      </c>
      <c r="H147" s="15"/>
      <c r="I147" s="103">
        <f t="shared" si="14"/>
        <v>568.5</v>
      </c>
      <c r="J147" s="13"/>
      <c r="K147" s="62">
        <f t="shared" si="13"/>
        <v>0</v>
      </c>
      <c r="L147" s="65"/>
      <c r="M147" s="89" t="s">
        <v>788</v>
      </c>
      <c r="N147" s="89" t="s">
        <v>1430</v>
      </c>
    </row>
    <row r="148" spans="1:14" s="1" customFormat="1" ht="63" customHeight="1" x14ac:dyDescent="0.2">
      <c r="A148" s="60">
        <v>1732</v>
      </c>
      <c r="B148" s="81">
        <v>4630027294340</v>
      </c>
      <c r="C148" s="80" t="s">
        <v>1425</v>
      </c>
      <c r="D148" s="21">
        <v>48</v>
      </c>
      <c r="E148" s="18"/>
      <c r="F148" s="82" t="s">
        <v>1426</v>
      </c>
      <c r="G148" s="72">
        <v>379</v>
      </c>
      <c r="H148" s="15"/>
      <c r="I148" s="103">
        <f t="shared" si="14"/>
        <v>568.5</v>
      </c>
      <c r="J148" s="13"/>
      <c r="K148" s="62">
        <f t="shared" si="13"/>
        <v>0</v>
      </c>
      <c r="L148" s="65"/>
      <c r="M148" s="89" t="s">
        <v>788</v>
      </c>
      <c r="N148" s="89" t="s">
        <v>1427</v>
      </c>
    </row>
    <row r="149" spans="1:14" s="1" customFormat="1" ht="63" customHeight="1" x14ac:dyDescent="0.2">
      <c r="A149" s="60">
        <v>1728</v>
      </c>
      <c r="B149" s="20">
        <v>4680019287393</v>
      </c>
      <c r="C149" s="172" t="s">
        <v>488</v>
      </c>
      <c r="D149" s="21">
        <v>48</v>
      </c>
      <c r="E149" s="18"/>
      <c r="F149" s="18" t="s">
        <v>489</v>
      </c>
      <c r="G149" s="72">
        <v>379</v>
      </c>
      <c r="H149" s="15"/>
      <c r="I149" s="103">
        <f t="shared" si="14"/>
        <v>568.5</v>
      </c>
      <c r="J149" s="13"/>
      <c r="K149" s="62">
        <f t="shared" si="13"/>
        <v>0</v>
      </c>
      <c r="L149" s="66"/>
      <c r="M149" s="89" t="s">
        <v>788</v>
      </c>
      <c r="N149" s="89" t="s">
        <v>1123</v>
      </c>
    </row>
    <row r="150" spans="1:14" s="1" customFormat="1" ht="84" customHeight="1" x14ac:dyDescent="0.2">
      <c r="A150" s="53">
        <v>1730</v>
      </c>
      <c r="B150" s="2">
        <v>4630027294357</v>
      </c>
      <c r="C150" s="169" t="s">
        <v>537</v>
      </c>
      <c r="D150" s="4">
        <v>48</v>
      </c>
      <c r="E150" s="3"/>
      <c r="F150" s="3" t="s">
        <v>538</v>
      </c>
      <c r="G150" s="70">
        <v>379</v>
      </c>
      <c r="H150" s="15"/>
      <c r="I150" s="103">
        <f t="shared" si="14"/>
        <v>568.5</v>
      </c>
      <c r="J150" s="6"/>
      <c r="K150" s="62">
        <f t="shared" si="13"/>
        <v>0</v>
      </c>
      <c r="L150" s="66"/>
      <c r="M150" s="89" t="s">
        <v>788</v>
      </c>
      <c r="N150" s="89" t="s">
        <v>1124</v>
      </c>
    </row>
    <row r="151" spans="1:14" s="1" customFormat="1" ht="84" customHeight="1" x14ac:dyDescent="0.2">
      <c r="A151" s="53">
        <v>1855</v>
      </c>
      <c r="B151" s="2">
        <v>4630027295590</v>
      </c>
      <c r="C151" s="169" t="s">
        <v>406</v>
      </c>
      <c r="D151" s="4">
        <v>48</v>
      </c>
      <c r="E151" s="3"/>
      <c r="F151" s="3" t="s">
        <v>407</v>
      </c>
      <c r="G151" s="70">
        <v>379</v>
      </c>
      <c r="H151" s="15"/>
      <c r="I151" s="103">
        <f t="shared" si="14"/>
        <v>568.5</v>
      </c>
      <c r="J151" s="6"/>
      <c r="K151" s="62">
        <f t="shared" si="13"/>
        <v>0</v>
      </c>
      <c r="L151" s="66"/>
      <c r="M151" s="89" t="s">
        <v>788</v>
      </c>
      <c r="N151" s="89" t="s">
        <v>1125</v>
      </c>
    </row>
    <row r="152" spans="1:14" s="1" customFormat="1" ht="84" customHeight="1" x14ac:dyDescent="0.2">
      <c r="A152" s="53">
        <v>1912</v>
      </c>
      <c r="B152" s="2">
        <v>4630027295576</v>
      </c>
      <c r="C152" s="171" t="s">
        <v>767</v>
      </c>
      <c r="D152" s="4">
        <v>48</v>
      </c>
      <c r="E152" s="3"/>
      <c r="F152" s="16" t="s">
        <v>768</v>
      </c>
      <c r="G152" s="70">
        <v>379</v>
      </c>
      <c r="H152" s="15"/>
      <c r="I152" s="103">
        <f t="shared" si="14"/>
        <v>568.5</v>
      </c>
      <c r="J152" s="6"/>
      <c r="K152" s="62">
        <f t="shared" si="13"/>
        <v>0</v>
      </c>
      <c r="L152" s="66"/>
      <c r="M152" s="89" t="s">
        <v>788</v>
      </c>
      <c r="N152" s="89" t="s">
        <v>1126</v>
      </c>
    </row>
    <row r="153" spans="1:14" s="1" customFormat="1" ht="69.75" customHeight="1" x14ac:dyDescent="0.2">
      <c r="A153" s="53">
        <v>1913</v>
      </c>
      <c r="B153" s="24">
        <v>4630027294890</v>
      </c>
      <c r="C153" s="11" t="s">
        <v>723</v>
      </c>
      <c r="D153" s="4">
        <v>48</v>
      </c>
      <c r="E153" s="16"/>
      <c r="F153" s="16" t="s">
        <v>1540</v>
      </c>
      <c r="G153" s="70">
        <v>379</v>
      </c>
      <c r="H153" s="15"/>
      <c r="I153" s="103">
        <f t="shared" si="14"/>
        <v>568.5</v>
      </c>
      <c r="J153" s="6"/>
      <c r="K153" s="62">
        <f t="shared" si="13"/>
        <v>0</v>
      </c>
      <c r="L153" s="66"/>
      <c r="M153" s="89" t="s">
        <v>788</v>
      </c>
      <c r="N153" s="89" t="s">
        <v>1127</v>
      </c>
    </row>
    <row r="154" spans="1:14" ht="33" customHeight="1" collapsed="1" x14ac:dyDescent="0.2">
      <c r="A154" s="48"/>
      <c r="B154" s="23"/>
      <c r="C154" s="23" t="s">
        <v>394</v>
      </c>
      <c r="D154" s="23"/>
      <c r="E154" s="23"/>
      <c r="F154" s="23"/>
      <c r="G154" s="69"/>
      <c r="H154" s="23"/>
      <c r="I154" s="23"/>
      <c r="J154" s="23"/>
      <c r="K154" s="62">
        <f t="shared" si="13"/>
        <v>0</v>
      </c>
      <c r="L154" s="66"/>
      <c r="M154" s="89"/>
      <c r="N154" s="89"/>
    </row>
    <row r="155" spans="1:14" s="1" customFormat="1" ht="77.25" customHeight="1" x14ac:dyDescent="0.2">
      <c r="A155" s="54">
        <v>1975</v>
      </c>
      <c r="B155" s="20">
        <v>4630027294593</v>
      </c>
      <c r="C155" s="172" t="s">
        <v>378</v>
      </c>
      <c r="D155" s="21">
        <v>72</v>
      </c>
      <c r="E155" s="18"/>
      <c r="F155" s="18" t="s">
        <v>379</v>
      </c>
      <c r="G155" s="72">
        <v>392</v>
      </c>
      <c r="H155" s="15"/>
      <c r="I155" s="103">
        <f>G155*1.5</f>
        <v>588</v>
      </c>
      <c r="J155" s="13"/>
      <c r="K155" s="62">
        <f t="shared" si="13"/>
        <v>0</v>
      </c>
      <c r="L155" s="66"/>
      <c r="M155" s="89" t="s">
        <v>789</v>
      </c>
      <c r="N155" s="89" t="s">
        <v>1128</v>
      </c>
    </row>
    <row r="156" spans="1:14" s="1" customFormat="1" ht="77.25" customHeight="1" x14ac:dyDescent="0.2">
      <c r="A156" s="55">
        <v>1976</v>
      </c>
      <c r="B156" s="2">
        <v>4630027294586</v>
      </c>
      <c r="C156" s="169" t="s">
        <v>380</v>
      </c>
      <c r="D156" s="4">
        <v>72</v>
      </c>
      <c r="E156" s="3"/>
      <c r="F156" s="3" t="s">
        <v>381</v>
      </c>
      <c r="G156" s="70">
        <v>392</v>
      </c>
      <c r="H156" s="15"/>
      <c r="I156" s="103">
        <f>G156*1.5</f>
        <v>588</v>
      </c>
      <c r="J156" s="6"/>
      <c r="K156" s="62">
        <f t="shared" si="13"/>
        <v>0</v>
      </c>
      <c r="L156" s="66"/>
      <c r="M156" s="89" t="s">
        <v>789</v>
      </c>
      <c r="N156" s="89" t="s">
        <v>1129</v>
      </c>
    </row>
    <row r="157" spans="1:14" s="1" customFormat="1" ht="77.25" customHeight="1" x14ac:dyDescent="0.2">
      <c r="A157" s="55">
        <v>1977</v>
      </c>
      <c r="B157" s="2">
        <v>4630027294609</v>
      </c>
      <c r="C157" s="169" t="s">
        <v>382</v>
      </c>
      <c r="D157" s="4">
        <v>72</v>
      </c>
      <c r="E157" s="3"/>
      <c r="F157" s="3" t="s">
        <v>383</v>
      </c>
      <c r="G157" s="70">
        <v>392</v>
      </c>
      <c r="H157" s="15"/>
      <c r="I157" s="103">
        <f>G157*1.5</f>
        <v>588</v>
      </c>
      <c r="J157" s="6"/>
      <c r="K157" s="62">
        <f t="shared" si="13"/>
        <v>0</v>
      </c>
      <c r="L157" s="66"/>
      <c r="M157" s="89" t="s">
        <v>789</v>
      </c>
      <c r="N157" s="89" t="s">
        <v>1130</v>
      </c>
    </row>
    <row r="158" spans="1:14" s="1" customFormat="1" ht="77.25" customHeight="1" x14ac:dyDescent="0.2">
      <c r="A158" s="55">
        <v>1979</v>
      </c>
      <c r="B158" s="2">
        <v>4630027294623</v>
      </c>
      <c r="C158" s="169" t="s">
        <v>384</v>
      </c>
      <c r="D158" s="4">
        <v>72</v>
      </c>
      <c r="E158" s="3"/>
      <c r="F158" s="3" t="s">
        <v>385</v>
      </c>
      <c r="G158" s="70">
        <v>392</v>
      </c>
      <c r="H158" s="15"/>
      <c r="I158" s="103">
        <f>G158*1.5</f>
        <v>588</v>
      </c>
      <c r="J158" s="6"/>
      <c r="K158" s="62">
        <f t="shared" si="13"/>
        <v>0</v>
      </c>
      <c r="L158" s="66"/>
      <c r="M158" s="89" t="s">
        <v>789</v>
      </c>
      <c r="N158" s="89" t="s">
        <v>1131</v>
      </c>
    </row>
    <row r="159" spans="1:14" s="1" customFormat="1" ht="77.25" customHeight="1" x14ac:dyDescent="0.2">
      <c r="A159" s="55">
        <v>1980</v>
      </c>
      <c r="B159" s="120">
        <v>4680019281650</v>
      </c>
      <c r="C159" s="55" t="s">
        <v>386</v>
      </c>
      <c r="D159" s="121">
        <v>72</v>
      </c>
      <c r="E159" s="53"/>
      <c r="F159" s="53" t="s">
        <v>387</v>
      </c>
      <c r="G159" s="122">
        <v>392</v>
      </c>
      <c r="H159" s="111">
        <v>352.8</v>
      </c>
      <c r="I159" s="103">
        <f>H159*1.5</f>
        <v>529.20000000000005</v>
      </c>
      <c r="J159" s="55"/>
      <c r="K159" s="62">
        <f>J159*H159</f>
        <v>0</v>
      </c>
      <c r="L159" s="36" t="s">
        <v>649</v>
      </c>
      <c r="M159" s="89" t="s">
        <v>789</v>
      </c>
      <c r="N159" s="110" t="s">
        <v>1132</v>
      </c>
    </row>
    <row r="160" spans="1:14" ht="33" customHeight="1" collapsed="1" x14ac:dyDescent="0.2">
      <c r="A160" s="48"/>
      <c r="B160" s="23"/>
      <c r="C160" s="23" t="s">
        <v>548</v>
      </c>
      <c r="D160" s="23"/>
      <c r="E160" s="23"/>
      <c r="F160" s="23"/>
      <c r="G160" s="69"/>
      <c r="H160" s="23"/>
      <c r="I160" s="23"/>
      <c r="J160" s="23"/>
      <c r="K160" s="62">
        <f t="shared" si="13"/>
        <v>0</v>
      </c>
      <c r="L160" s="66"/>
      <c r="M160" s="89"/>
      <c r="N160" s="89"/>
    </row>
    <row r="161" spans="1:14" s="1" customFormat="1" ht="76.5" customHeight="1" x14ac:dyDescent="0.2">
      <c r="A161" s="54">
        <v>3143</v>
      </c>
      <c r="B161" s="20">
        <v>4630027293268</v>
      </c>
      <c r="C161" s="172" t="s">
        <v>320</v>
      </c>
      <c r="D161" s="21">
        <v>96</v>
      </c>
      <c r="E161" s="18"/>
      <c r="F161" s="18" t="s">
        <v>323</v>
      </c>
      <c r="G161" s="72">
        <v>290</v>
      </c>
      <c r="H161" s="15">
        <v>246.5</v>
      </c>
      <c r="I161" s="103">
        <f>G161*1.5</f>
        <v>435</v>
      </c>
      <c r="J161" s="18"/>
      <c r="K161" s="62">
        <f t="shared" ref="K161:K165" si="15">J161*H161</f>
        <v>0</v>
      </c>
      <c r="L161" s="36" t="s">
        <v>649</v>
      </c>
      <c r="M161" s="89" t="s">
        <v>790</v>
      </c>
      <c r="N161" s="110" t="s">
        <v>1133</v>
      </c>
    </row>
    <row r="162" spans="1:14" s="1" customFormat="1" ht="76.5" customHeight="1" x14ac:dyDescent="0.2">
      <c r="A162" s="55">
        <v>3144</v>
      </c>
      <c r="B162" s="2">
        <v>4630027293275</v>
      </c>
      <c r="C162" s="169" t="s">
        <v>321</v>
      </c>
      <c r="D162" s="4">
        <v>96</v>
      </c>
      <c r="E162" s="3"/>
      <c r="F162" s="3" t="s">
        <v>324</v>
      </c>
      <c r="G162" s="70">
        <v>290</v>
      </c>
      <c r="H162" s="15">
        <v>246.5</v>
      </c>
      <c r="I162" s="103">
        <f>G162*1.5</f>
        <v>435</v>
      </c>
      <c r="J162" s="3"/>
      <c r="K162" s="62">
        <f t="shared" si="15"/>
        <v>0</v>
      </c>
      <c r="L162" s="36" t="s">
        <v>649</v>
      </c>
      <c r="M162" s="89" t="s">
        <v>790</v>
      </c>
      <c r="N162" s="110" t="s">
        <v>1134</v>
      </c>
    </row>
    <row r="163" spans="1:14" s="1" customFormat="1" ht="76.5" customHeight="1" x14ac:dyDescent="0.2">
      <c r="A163" s="55">
        <v>3147</v>
      </c>
      <c r="B163" s="2">
        <v>4630027293305</v>
      </c>
      <c r="C163" s="169" t="s">
        <v>322</v>
      </c>
      <c r="D163" s="4">
        <v>96</v>
      </c>
      <c r="E163" s="3"/>
      <c r="F163" s="3" t="s">
        <v>325</v>
      </c>
      <c r="G163" s="70">
        <v>290</v>
      </c>
      <c r="H163" s="15">
        <v>246.5</v>
      </c>
      <c r="I163" s="103">
        <f>G163*1.5</f>
        <v>435</v>
      </c>
      <c r="J163" s="3"/>
      <c r="K163" s="62">
        <f t="shared" si="15"/>
        <v>0</v>
      </c>
      <c r="L163" s="36" t="s">
        <v>649</v>
      </c>
      <c r="M163" s="89" t="s">
        <v>790</v>
      </c>
      <c r="N163" s="89" t="s">
        <v>1135</v>
      </c>
    </row>
    <row r="164" spans="1:14" s="1" customFormat="1" ht="76.5" customHeight="1" x14ac:dyDescent="0.2">
      <c r="A164" s="55">
        <v>3146</v>
      </c>
      <c r="B164" s="2">
        <v>4630027293299</v>
      </c>
      <c r="C164" s="169" t="s">
        <v>342</v>
      </c>
      <c r="D164" s="4">
        <v>96</v>
      </c>
      <c r="E164" s="3"/>
      <c r="F164" s="3" t="s">
        <v>343</v>
      </c>
      <c r="G164" s="70">
        <v>290</v>
      </c>
      <c r="H164" s="15">
        <v>246.5</v>
      </c>
      <c r="I164" s="103">
        <f>G164*1.5</f>
        <v>435</v>
      </c>
      <c r="J164" s="3"/>
      <c r="K164" s="62">
        <f t="shared" si="15"/>
        <v>0</v>
      </c>
      <c r="L164" s="36" t="s">
        <v>649</v>
      </c>
      <c r="M164" s="89" t="s">
        <v>790</v>
      </c>
      <c r="N164" s="89" t="s">
        <v>1136</v>
      </c>
    </row>
    <row r="165" spans="1:14" s="1" customFormat="1" ht="76.5" customHeight="1" x14ac:dyDescent="0.2">
      <c r="A165" s="55">
        <v>3145</v>
      </c>
      <c r="B165" s="120">
        <v>4630027293282</v>
      </c>
      <c r="C165" s="174" t="s">
        <v>352</v>
      </c>
      <c r="D165" s="121">
        <v>96</v>
      </c>
      <c r="E165" s="53"/>
      <c r="F165" s="53" t="s">
        <v>353</v>
      </c>
      <c r="G165" s="122">
        <v>290</v>
      </c>
      <c r="H165" s="111">
        <v>246.5</v>
      </c>
      <c r="I165" s="103">
        <f>H165*1.5</f>
        <v>369.75</v>
      </c>
      <c r="J165" s="53"/>
      <c r="K165" s="62">
        <f t="shared" si="15"/>
        <v>0</v>
      </c>
      <c r="L165" s="36" t="s">
        <v>649</v>
      </c>
      <c r="M165" s="89" t="s">
        <v>790</v>
      </c>
      <c r="N165" s="110" t="s">
        <v>1137</v>
      </c>
    </row>
    <row r="166" spans="1:14" ht="21.95" customHeight="1" collapsed="1" x14ac:dyDescent="0.2">
      <c r="A166" s="48"/>
      <c r="B166" s="23"/>
      <c r="C166" s="23" t="s">
        <v>549</v>
      </c>
      <c r="D166" s="23"/>
      <c r="E166" s="23"/>
      <c r="F166" s="23"/>
      <c r="G166" s="69"/>
      <c r="H166" s="23"/>
      <c r="I166" s="23"/>
      <c r="J166" s="23"/>
      <c r="K166" s="62">
        <f t="shared" si="13"/>
        <v>0</v>
      </c>
      <c r="L166" s="66"/>
      <c r="M166" s="89"/>
      <c r="N166" s="89"/>
    </row>
    <row r="167" spans="1:14" s="1" customFormat="1" ht="84" customHeight="1" x14ac:dyDescent="0.2">
      <c r="A167" s="54">
        <v>2549</v>
      </c>
      <c r="B167" s="114">
        <v>4680019284491</v>
      </c>
      <c r="C167" s="173" t="s">
        <v>51</v>
      </c>
      <c r="D167" s="116">
        <v>120</v>
      </c>
      <c r="E167" s="117"/>
      <c r="F167" s="117" t="s">
        <v>50</v>
      </c>
      <c r="G167" s="118">
        <v>295</v>
      </c>
      <c r="H167" s="111">
        <v>236</v>
      </c>
      <c r="I167" s="103">
        <f t="shared" ref="I167:I173" si="16">H167*1.5</f>
        <v>354</v>
      </c>
      <c r="J167" s="60"/>
      <c r="K167" s="62">
        <f t="shared" ref="K167:K173" si="17">J167*H167</f>
        <v>0</v>
      </c>
      <c r="L167" s="36" t="s">
        <v>649</v>
      </c>
      <c r="M167" s="89" t="s">
        <v>791</v>
      </c>
      <c r="N167" s="89" t="s">
        <v>1138</v>
      </c>
    </row>
    <row r="168" spans="1:14" s="1" customFormat="1" ht="84" customHeight="1" x14ac:dyDescent="0.2">
      <c r="A168" s="55">
        <v>2610</v>
      </c>
      <c r="B168" s="49">
        <v>4680019284521</v>
      </c>
      <c r="C168" s="51" t="s">
        <v>52</v>
      </c>
      <c r="D168" s="99">
        <v>120</v>
      </c>
      <c r="E168" s="100"/>
      <c r="F168" s="100" t="s">
        <v>53</v>
      </c>
      <c r="G168" s="102">
        <v>295</v>
      </c>
      <c r="H168" s="111">
        <v>236</v>
      </c>
      <c r="I168" s="103">
        <f t="shared" si="16"/>
        <v>354</v>
      </c>
      <c r="J168" s="51"/>
      <c r="K168" s="62">
        <f t="shared" si="17"/>
        <v>0</v>
      </c>
      <c r="L168" s="36" t="s">
        <v>649</v>
      </c>
      <c r="M168" s="89" t="s">
        <v>791</v>
      </c>
      <c r="N168" s="89" t="s">
        <v>1139</v>
      </c>
    </row>
    <row r="169" spans="1:14" s="1" customFormat="1" ht="84" customHeight="1" x14ac:dyDescent="0.2">
      <c r="A169" s="55">
        <v>2610</v>
      </c>
      <c r="B169" s="49">
        <v>4680019284538</v>
      </c>
      <c r="C169" s="51" t="s">
        <v>54</v>
      </c>
      <c r="D169" s="99">
        <v>120</v>
      </c>
      <c r="E169" s="100"/>
      <c r="F169" s="100" t="s">
        <v>53</v>
      </c>
      <c r="G169" s="102">
        <v>295</v>
      </c>
      <c r="H169" s="111">
        <v>236</v>
      </c>
      <c r="I169" s="103">
        <f t="shared" si="16"/>
        <v>354</v>
      </c>
      <c r="J169" s="51"/>
      <c r="K169" s="62">
        <f t="shared" si="17"/>
        <v>0</v>
      </c>
      <c r="L169" s="36" t="s">
        <v>649</v>
      </c>
      <c r="M169" s="89" t="s">
        <v>791</v>
      </c>
      <c r="N169" s="89" t="s">
        <v>1140</v>
      </c>
    </row>
    <row r="170" spans="1:14" s="1" customFormat="1" ht="84" customHeight="1" x14ac:dyDescent="0.2">
      <c r="A170" s="55">
        <v>2547</v>
      </c>
      <c r="B170" s="49">
        <v>4680019284460</v>
      </c>
      <c r="C170" s="51" t="s">
        <v>567</v>
      </c>
      <c r="D170" s="99">
        <v>120</v>
      </c>
      <c r="E170" s="100"/>
      <c r="F170" s="100" t="s">
        <v>568</v>
      </c>
      <c r="G170" s="102">
        <v>295</v>
      </c>
      <c r="H170" s="111">
        <v>236</v>
      </c>
      <c r="I170" s="103">
        <f t="shared" si="16"/>
        <v>354</v>
      </c>
      <c r="J170" s="51"/>
      <c r="K170" s="62">
        <f t="shared" si="17"/>
        <v>0</v>
      </c>
      <c r="L170" s="36" t="s">
        <v>649</v>
      </c>
      <c r="M170" s="89" t="s">
        <v>791</v>
      </c>
      <c r="N170" s="89" t="s">
        <v>1141</v>
      </c>
    </row>
    <row r="171" spans="1:14" s="1" customFormat="1" ht="84" customHeight="1" x14ac:dyDescent="0.2">
      <c r="A171" s="55">
        <v>2544</v>
      </c>
      <c r="B171" s="49">
        <v>4680019284446</v>
      </c>
      <c r="C171" s="51" t="s">
        <v>677</v>
      </c>
      <c r="D171" s="99">
        <v>120</v>
      </c>
      <c r="E171" s="100"/>
      <c r="F171" s="100" t="s">
        <v>678</v>
      </c>
      <c r="G171" s="102">
        <v>295</v>
      </c>
      <c r="H171" s="111">
        <v>236</v>
      </c>
      <c r="I171" s="103">
        <f t="shared" si="16"/>
        <v>354</v>
      </c>
      <c r="J171" s="51"/>
      <c r="K171" s="62">
        <f t="shared" si="17"/>
        <v>0</v>
      </c>
      <c r="L171" s="36" t="s">
        <v>649</v>
      </c>
      <c r="M171" s="89" t="s">
        <v>791</v>
      </c>
      <c r="N171" s="89" t="s">
        <v>1142</v>
      </c>
    </row>
    <row r="172" spans="1:14" s="1" customFormat="1" ht="84" customHeight="1" x14ac:dyDescent="0.2">
      <c r="A172" s="55">
        <v>2612</v>
      </c>
      <c r="B172" s="49">
        <v>4680019284545</v>
      </c>
      <c r="C172" s="51" t="s">
        <v>55</v>
      </c>
      <c r="D172" s="99">
        <v>120</v>
      </c>
      <c r="E172" s="100"/>
      <c r="F172" s="100" t="s">
        <v>56</v>
      </c>
      <c r="G172" s="102">
        <v>295</v>
      </c>
      <c r="H172" s="111">
        <v>236</v>
      </c>
      <c r="I172" s="103">
        <f t="shared" si="16"/>
        <v>354</v>
      </c>
      <c r="J172" s="51"/>
      <c r="K172" s="62">
        <f t="shared" si="17"/>
        <v>0</v>
      </c>
      <c r="L172" s="36" t="s">
        <v>649</v>
      </c>
      <c r="M172" s="89" t="s">
        <v>791</v>
      </c>
      <c r="N172" s="89" t="s">
        <v>1143</v>
      </c>
    </row>
    <row r="173" spans="1:14" s="1" customFormat="1" ht="84" customHeight="1" x14ac:dyDescent="0.2">
      <c r="A173" s="55">
        <v>2612</v>
      </c>
      <c r="B173" s="120">
        <v>4680019284552</v>
      </c>
      <c r="C173" s="55" t="s">
        <v>57</v>
      </c>
      <c r="D173" s="121">
        <v>120</v>
      </c>
      <c r="E173" s="53"/>
      <c r="F173" s="53" t="s">
        <v>56</v>
      </c>
      <c r="G173" s="122">
        <v>295</v>
      </c>
      <c r="H173" s="111">
        <v>236</v>
      </c>
      <c r="I173" s="103">
        <f t="shared" si="16"/>
        <v>354</v>
      </c>
      <c r="J173" s="55"/>
      <c r="K173" s="62">
        <f t="shared" si="17"/>
        <v>0</v>
      </c>
      <c r="L173" s="36" t="s">
        <v>649</v>
      </c>
      <c r="M173" s="89" t="s">
        <v>791</v>
      </c>
      <c r="N173" s="89" t="s">
        <v>1144</v>
      </c>
    </row>
    <row r="174" spans="1:14" ht="33" customHeight="1" collapsed="1" x14ac:dyDescent="0.2">
      <c r="A174" s="48"/>
      <c r="B174" s="23"/>
      <c r="C174" s="23" t="s">
        <v>550</v>
      </c>
      <c r="D174" s="23"/>
      <c r="E174" s="23"/>
      <c r="F174" s="23"/>
      <c r="G174" s="69"/>
      <c r="H174" s="23"/>
      <c r="I174" s="23"/>
      <c r="J174" s="23"/>
      <c r="K174" s="62">
        <f t="shared" si="13"/>
        <v>0</v>
      </c>
      <c r="L174" s="66"/>
      <c r="M174" s="89"/>
      <c r="N174" s="89"/>
    </row>
    <row r="175" spans="1:14" s="1" customFormat="1" ht="84" customHeight="1" x14ac:dyDescent="0.2">
      <c r="A175" s="54">
        <v>2554</v>
      </c>
      <c r="B175" s="20">
        <v>4680019284828</v>
      </c>
      <c r="C175" s="172" t="s">
        <v>58</v>
      </c>
      <c r="D175" s="21">
        <v>100</v>
      </c>
      <c r="E175" s="18"/>
      <c r="F175" s="18" t="s">
        <v>59</v>
      </c>
      <c r="G175" s="72">
        <v>246</v>
      </c>
      <c r="H175" s="15"/>
      <c r="I175" s="103">
        <f>G175*1.5</f>
        <v>369</v>
      </c>
      <c r="J175" s="13"/>
      <c r="K175" s="62">
        <f t="shared" si="13"/>
        <v>0</v>
      </c>
      <c r="L175" s="66"/>
      <c r="M175" s="89" t="s">
        <v>792</v>
      </c>
      <c r="N175" s="110" t="s">
        <v>1145</v>
      </c>
    </row>
    <row r="176" spans="1:14" s="1" customFormat="1" ht="84" customHeight="1" x14ac:dyDescent="0.2">
      <c r="A176" s="55">
        <v>2554</v>
      </c>
      <c r="B176" s="49">
        <v>4680019284835</v>
      </c>
      <c r="C176" s="51" t="s">
        <v>60</v>
      </c>
      <c r="D176" s="99">
        <v>100</v>
      </c>
      <c r="E176" s="100"/>
      <c r="F176" s="100" t="s">
        <v>59</v>
      </c>
      <c r="G176" s="102">
        <v>246</v>
      </c>
      <c r="H176" s="111">
        <v>209.1</v>
      </c>
      <c r="I176" s="103">
        <f>H176*1.5</f>
        <v>313.64999999999998</v>
      </c>
      <c r="J176" s="51"/>
      <c r="K176" s="62">
        <f>J176*H176</f>
        <v>0</v>
      </c>
      <c r="L176" s="36" t="s">
        <v>649</v>
      </c>
      <c r="M176" s="89" t="s">
        <v>792</v>
      </c>
      <c r="N176" s="110" t="s">
        <v>1146</v>
      </c>
    </row>
    <row r="177" spans="1:14" s="1" customFormat="1" ht="84" customHeight="1" x14ac:dyDescent="0.2">
      <c r="A177" s="55">
        <v>2556</v>
      </c>
      <c r="B177" s="2">
        <v>4680019284804</v>
      </c>
      <c r="C177" s="6" t="s">
        <v>61</v>
      </c>
      <c r="D177" s="4">
        <v>100</v>
      </c>
      <c r="E177" s="3"/>
      <c r="F177" s="3" t="s">
        <v>62</v>
      </c>
      <c r="G177" s="70">
        <v>246</v>
      </c>
      <c r="H177" s="15"/>
      <c r="I177" s="103">
        <f>G177*1.5</f>
        <v>369</v>
      </c>
      <c r="J177" s="6"/>
      <c r="K177" s="62">
        <f t="shared" si="13"/>
        <v>0</v>
      </c>
      <c r="L177" s="63"/>
      <c r="M177" s="89" t="s">
        <v>792</v>
      </c>
      <c r="N177" s="89" t="s">
        <v>1147</v>
      </c>
    </row>
    <row r="178" spans="1:14" s="1" customFormat="1" ht="84" customHeight="1" x14ac:dyDescent="0.2">
      <c r="A178" s="55">
        <v>2558</v>
      </c>
      <c r="B178" s="2">
        <v>4680019284767</v>
      </c>
      <c r="C178" s="169" t="s">
        <v>63</v>
      </c>
      <c r="D178" s="4">
        <v>100</v>
      </c>
      <c r="E178" s="3"/>
      <c r="F178" s="3" t="s">
        <v>64</v>
      </c>
      <c r="G178" s="70">
        <v>246</v>
      </c>
      <c r="H178" s="15"/>
      <c r="I178" s="103">
        <f>G178*1.5</f>
        <v>369</v>
      </c>
      <c r="J178" s="6"/>
      <c r="K178" s="62">
        <f t="shared" si="13"/>
        <v>0</v>
      </c>
      <c r="L178" s="63"/>
      <c r="M178" s="89" t="s">
        <v>792</v>
      </c>
      <c r="N178" s="89" t="s">
        <v>1148</v>
      </c>
    </row>
    <row r="179" spans="1:14" s="1" customFormat="1" ht="84" customHeight="1" x14ac:dyDescent="0.2">
      <c r="A179" s="55">
        <v>2558</v>
      </c>
      <c r="B179" s="24">
        <v>4680019284750</v>
      </c>
      <c r="C179" s="11" t="s">
        <v>65</v>
      </c>
      <c r="D179" s="25">
        <v>100</v>
      </c>
      <c r="E179" s="16"/>
      <c r="F179" s="16" t="s">
        <v>64</v>
      </c>
      <c r="G179" s="71">
        <v>246</v>
      </c>
      <c r="H179" s="15"/>
      <c r="I179" s="103">
        <f>G179*1.5</f>
        <v>369</v>
      </c>
      <c r="J179" s="11"/>
      <c r="K179" s="62">
        <f t="shared" si="13"/>
        <v>0</v>
      </c>
      <c r="L179" s="63"/>
      <c r="M179" s="89" t="s">
        <v>792</v>
      </c>
      <c r="N179" s="89" t="s">
        <v>1149</v>
      </c>
    </row>
    <row r="180" spans="1:14" ht="34.5" customHeight="1" collapsed="1" x14ac:dyDescent="0.2">
      <c r="A180" s="48"/>
      <c r="B180" s="23"/>
      <c r="C180" s="23" t="s">
        <v>482</v>
      </c>
      <c r="D180" s="23"/>
      <c r="E180" s="23"/>
      <c r="F180" s="23"/>
      <c r="G180" s="69"/>
      <c r="H180" s="23"/>
      <c r="I180" s="23"/>
      <c r="J180" s="23"/>
      <c r="K180" s="62">
        <f t="shared" si="13"/>
        <v>0</v>
      </c>
      <c r="L180" s="63"/>
      <c r="M180" s="89"/>
      <c r="N180" s="89"/>
    </row>
    <row r="181" spans="1:14" s="1" customFormat="1" ht="84" customHeight="1" x14ac:dyDescent="0.2">
      <c r="A181" s="55">
        <v>2205</v>
      </c>
      <c r="B181" s="24">
        <v>4680019282398</v>
      </c>
      <c r="C181" s="11" t="s">
        <v>141</v>
      </c>
      <c r="D181" s="25">
        <v>90</v>
      </c>
      <c r="E181" s="16"/>
      <c r="F181" s="16" t="s">
        <v>142</v>
      </c>
      <c r="G181" s="71">
        <v>259.05</v>
      </c>
      <c r="H181" s="15"/>
      <c r="I181" s="103">
        <f>G181*1.5</f>
        <v>388.57500000000005</v>
      </c>
      <c r="J181" s="11"/>
      <c r="K181" s="62">
        <f t="shared" si="13"/>
        <v>0</v>
      </c>
      <c r="L181" s="63"/>
      <c r="M181" s="89" t="s">
        <v>793</v>
      </c>
      <c r="N181" s="89" t="s">
        <v>1150</v>
      </c>
    </row>
    <row r="182" spans="1:14" ht="21.95" customHeight="1" collapsed="1" x14ac:dyDescent="0.2">
      <c r="A182" s="48"/>
      <c r="B182" s="23"/>
      <c r="C182" s="23" t="s">
        <v>66</v>
      </c>
      <c r="D182" s="23"/>
      <c r="E182" s="23"/>
      <c r="F182" s="23"/>
      <c r="G182" s="69"/>
      <c r="H182" s="23"/>
      <c r="I182" s="23"/>
      <c r="J182" s="23"/>
      <c r="K182" s="62">
        <f t="shared" si="13"/>
        <v>0</v>
      </c>
      <c r="L182" s="63"/>
      <c r="M182" s="89"/>
      <c r="N182" s="89"/>
    </row>
    <row r="183" spans="1:14" s="1" customFormat="1" ht="84" customHeight="1" x14ac:dyDescent="0.2">
      <c r="A183" s="97">
        <v>3364</v>
      </c>
      <c r="B183" s="98">
        <v>4630027295743</v>
      </c>
      <c r="C183" s="176" t="s">
        <v>964</v>
      </c>
      <c r="D183" s="99">
        <v>60</v>
      </c>
      <c r="E183" s="100"/>
      <c r="F183" s="101" t="s">
        <v>965</v>
      </c>
      <c r="G183" s="102">
        <v>419</v>
      </c>
      <c r="H183" s="62"/>
      <c r="I183" s="103">
        <f>G183*1.5</f>
        <v>628.5</v>
      </c>
      <c r="J183" s="60"/>
      <c r="K183" s="62">
        <f t="shared" si="13"/>
        <v>0</v>
      </c>
      <c r="L183" s="95"/>
      <c r="M183" s="89" t="s">
        <v>998</v>
      </c>
      <c r="N183" s="89" t="s">
        <v>997</v>
      </c>
    </row>
    <row r="184" spans="1:14" s="1" customFormat="1" ht="87.75" customHeight="1" x14ac:dyDescent="0.2">
      <c r="A184" s="146">
        <v>3036</v>
      </c>
      <c r="B184" s="81">
        <v>4630027296290</v>
      </c>
      <c r="C184" s="80" t="s">
        <v>1437</v>
      </c>
      <c r="D184" s="21">
        <v>60</v>
      </c>
      <c r="E184" s="18"/>
      <c r="F184" s="82" t="s">
        <v>1438</v>
      </c>
      <c r="G184" s="72">
        <v>419</v>
      </c>
      <c r="H184" s="68"/>
      <c r="I184" s="103">
        <f>G184*1.5</f>
        <v>628.5</v>
      </c>
      <c r="J184" s="13"/>
      <c r="K184" s="62">
        <f t="shared" si="13"/>
        <v>0</v>
      </c>
      <c r="L184" s="65"/>
      <c r="M184" s="89" t="s">
        <v>920</v>
      </c>
      <c r="N184" s="110" t="s">
        <v>1439</v>
      </c>
    </row>
    <row r="185" spans="1:14" s="1" customFormat="1" ht="87.75" customHeight="1" x14ac:dyDescent="0.2">
      <c r="A185" s="146">
        <v>3034</v>
      </c>
      <c r="B185" s="81">
        <v>4630027295279</v>
      </c>
      <c r="C185" s="80" t="s">
        <v>1434</v>
      </c>
      <c r="D185" s="21">
        <v>60</v>
      </c>
      <c r="E185" s="18"/>
      <c r="F185" s="82" t="s">
        <v>1435</v>
      </c>
      <c r="G185" s="72">
        <v>419</v>
      </c>
      <c r="H185" s="68"/>
      <c r="I185" s="103">
        <f>G185*1.5</f>
        <v>628.5</v>
      </c>
      <c r="J185" s="13"/>
      <c r="K185" s="62">
        <f t="shared" si="13"/>
        <v>0</v>
      </c>
      <c r="L185" s="65"/>
      <c r="M185" s="89" t="s">
        <v>920</v>
      </c>
      <c r="N185" s="110" t="s">
        <v>1436</v>
      </c>
    </row>
    <row r="186" spans="1:14" s="1" customFormat="1" ht="87.75" customHeight="1" x14ac:dyDescent="0.2">
      <c r="A186" s="146">
        <v>3362</v>
      </c>
      <c r="B186" s="81">
        <v>4630027295729</v>
      </c>
      <c r="C186" s="172" t="s">
        <v>918</v>
      </c>
      <c r="D186" s="21">
        <v>60</v>
      </c>
      <c r="E186" s="18"/>
      <c r="F186" s="18" t="s">
        <v>919</v>
      </c>
      <c r="G186" s="72">
        <v>419</v>
      </c>
      <c r="H186" s="68"/>
      <c r="I186" s="103">
        <f>G186*1.5</f>
        <v>628.5</v>
      </c>
      <c r="J186" s="13"/>
      <c r="K186" s="62">
        <f t="shared" si="13"/>
        <v>0</v>
      </c>
      <c r="L186" s="90"/>
      <c r="M186" s="89" t="s">
        <v>920</v>
      </c>
      <c r="N186" s="89" t="s">
        <v>1151</v>
      </c>
    </row>
    <row r="187" spans="1:14" s="1" customFormat="1" ht="84" customHeight="1" x14ac:dyDescent="0.2">
      <c r="A187" s="146">
        <v>3321</v>
      </c>
      <c r="B187" s="145">
        <v>4630027294906</v>
      </c>
      <c r="C187" s="173" t="s">
        <v>591</v>
      </c>
      <c r="D187" s="116">
        <v>60</v>
      </c>
      <c r="E187" s="117"/>
      <c r="F187" s="117" t="s">
        <v>624</v>
      </c>
      <c r="G187" s="118">
        <v>539</v>
      </c>
      <c r="H187" s="111">
        <v>399</v>
      </c>
      <c r="I187" s="103">
        <f t="shared" ref="I187:I194" si="18">H187*1.5</f>
        <v>598.5</v>
      </c>
      <c r="J187" s="60"/>
      <c r="K187" s="62">
        <f t="shared" ref="K187:K194" si="19">J187*H187</f>
        <v>0</v>
      </c>
      <c r="L187" s="36" t="s">
        <v>649</v>
      </c>
      <c r="M187" s="89" t="s">
        <v>794</v>
      </c>
      <c r="N187" s="89" t="s">
        <v>1152</v>
      </c>
    </row>
    <row r="188" spans="1:14" s="1" customFormat="1" ht="84" customHeight="1" x14ac:dyDescent="0.2">
      <c r="A188" s="52">
        <v>3322</v>
      </c>
      <c r="B188" s="49">
        <v>4630027294913</v>
      </c>
      <c r="C188" s="168" t="s">
        <v>795</v>
      </c>
      <c r="D188" s="99">
        <v>60</v>
      </c>
      <c r="E188" s="100"/>
      <c r="F188" s="100" t="s">
        <v>625</v>
      </c>
      <c r="G188" s="102">
        <v>539</v>
      </c>
      <c r="H188" s="111">
        <v>399</v>
      </c>
      <c r="I188" s="103">
        <f t="shared" si="18"/>
        <v>598.5</v>
      </c>
      <c r="J188" s="51"/>
      <c r="K188" s="62">
        <f t="shared" si="19"/>
        <v>0</v>
      </c>
      <c r="L188" s="36" t="s">
        <v>649</v>
      </c>
      <c r="M188" s="89" t="s">
        <v>794</v>
      </c>
      <c r="N188" s="89" t="s">
        <v>1153</v>
      </c>
    </row>
    <row r="189" spans="1:14" s="1" customFormat="1" ht="84" customHeight="1" x14ac:dyDescent="0.2">
      <c r="A189" s="53">
        <v>3323</v>
      </c>
      <c r="B189" s="49">
        <v>4630027294920</v>
      </c>
      <c r="C189" s="168" t="s">
        <v>592</v>
      </c>
      <c r="D189" s="99">
        <v>60</v>
      </c>
      <c r="E189" s="100"/>
      <c r="F189" s="100" t="s">
        <v>626</v>
      </c>
      <c r="G189" s="102">
        <v>539</v>
      </c>
      <c r="H189" s="111">
        <v>399</v>
      </c>
      <c r="I189" s="103">
        <f t="shared" si="18"/>
        <v>598.5</v>
      </c>
      <c r="J189" s="51"/>
      <c r="K189" s="62">
        <f t="shared" si="19"/>
        <v>0</v>
      </c>
      <c r="L189" s="36" t="s">
        <v>649</v>
      </c>
      <c r="M189" s="89" t="s">
        <v>794</v>
      </c>
      <c r="N189" s="89" t="s">
        <v>1154</v>
      </c>
    </row>
    <row r="190" spans="1:14" s="1" customFormat="1" ht="84" customHeight="1" x14ac:dyDescent="0.2">
      <c r="A190" s="53">
        <v>3324</v>
      </c>
      <c r="B190" s="49">
        <v>4630027294944</v>
      </c>
      <c r="C190" s="168" t="s">
        <v>593</v>
      </c>
      <c r="D190" s="99">
        <v>60</v>
      </c>
      <c r="E190" s="100"/>
      <c r="F190" s="100" t="s">
        <v>627</v>
      </c>
      <c r="G190" s="102">
        <v>539</v>
      </c>
      <c r="H190" s="111">
        <v>399</v>
      </c>
      <c r="I190" s="103">
        <f t="shared" si="18"/>
        <v>598.5</v>
      </c>
      <c r="J190" s="51"/>
      <c r="K190" s="62">
        <f t="shared" si="19"/>
        <v>0</v>
      </c>
      <c r="L190" s="36" t="s">
        <v>649</v>
      </c>
      <c r="M190" s="89" t="s">
        <v>794</v>
      </c>
      <c r="N190" s="89" t="s">
        <v>1155</v>
      </c>
    </row>
    <row r="191" spans="1:14" s="1" customFormat="1" ht="84" customHeight="1" x14ac:dyDescent="0.2">
      <c r="A191" s="53">
        <v>3315</v>
      </c>
      <c r="B191" s="49">
        <v>4630027294753</v>
      </c>
      <c r="C191" s="168" t="s">
        <v>554</v>
      </c>
      <c r="D191" s="99">
        <v>60</v>
      </c>
      <c r="E191" s="100"/>
      <c r="F191" s="100" t="s">
        <v>555</v>
      </c>
      <c r="G191" s="102">
        <v>449</v>
      </c>
      <c r="H191" s="111">
        <v>359.2</v>
      </c>
      <c r="I191" s="103">
        <f t="shared" si="18"/>
        <v>538.79999999999995</v>
      </c>
      <c r="J191" s="51"/>
      <c r="K191" s="62">
        <f t="shared" si="19"/>
        <v>0</v>
      </c>
      <c r="L191" s="36" t="s">
        <v>649</v>
      </c>
      <c r="M191" s="89" t="s">
        <v>796</v>
      </c>
      <c r="N191" s="89" t="s">
        <v>1156</v>
      </c>
    </row>
    <row r="192" spans="1:14" s="1" customFormat="1" ht="84" customHeight="1" x14ac:dyDescent="0.2">
      <c r="A192" s="53">
        <v>3316</v>
      </c>
      <c r="B192" s="49">
        <v>4630027294777</v>
      </c>
      <c r="C192" s="168" t="s">
        <v>556</v>
      </c>
      <c r="D192" s="99">
        <v>60</v>
      </c>
      <c r="E192" s="100"/>
      <c r="F192" s="100" t="s">
        <v>557</v>
      </c>
      <c r="G192" s="102">
        <v>449</v>
      </c>
      <c r="H192" s="111">
        <v>359.2</v>
      </c>
      <c r="I192" s="103">
        <f t="shared" si="18"/>
        <v>538.79999999999995</v>
      </c>
      <c r="J192" s="51"/>
      <c r="K192" s="62">
        <f t="shared" si="19"/>
        <v>0</v>
      </c>
      <c r="L192" s="36" t="s">
        <v>649</v>
      </c>
      <c r="M192" s="89" t="s">
        <v>796</v>
      </c>
      <c r="N192" s="110" t="s">
        <v>1157</v>
      </c>
    </row>
    <row r="193" spans="1:14" s="1" customFormat="1" ht="84" customHeight="1" x14ac:dyDescent="0.2">
      <c r="A193" s="53">
        <v>3317</v>
      </c>
      <c r="B193" s="49">
        <v>4630027294760</v>
      </c>
      <c r="C193" s="168" t="s">
        <v>558</v>
      </c>
      <c r="D193" s="99">
        <v>60</v>
      </c>
      <c r="E193" s="100"/>
      <c r="F193" s="100" t="s">
        <v>559</v>
      </c>
      <c r="G193" s="102">
        <v>449</v>
      </c>
      <c r="H193" s="111">
        <v>359.2</v>
      </c>
      <c r="I193" s="103">
        <f t="shared" si="18"/>
        <v>538.79999999999995</v>
      </c>
      <c r="J193" s="51"/>
      <c r="K193" s="62">
        <f t="shared" si="19"/>
        <v>0</v>
      </c>
      <c r="L193" s="36" t="s">
        <v>649</v>
      </c>
      <c r="M193" s="89" t="s">
        <v>796</v>
      </c>
      <c r="N193" s="89" t="s">
        <v>1158</v>
      </c>
    </row>
    <row r="194" spans="1:14" s="1" customFormat="1" ht="84" customHeight="1" x14ac:dyDescent="0.2">
      <c r="A194" s="53">
        <v>3318</v>
      </c>
      <c r="B194" s="49">
        <v>4630027294784</v>
      </c>
      <c r="C194" s="168" t="s">
        <v>560</v>
      </c>
      <c r="D194" s="99">
        <v>60</v>
      </c>
      <c r="E194" s="100"/>
      <c r="F194" s="100" t="s">
        <v>561</v>
      </c>
      <c r="G194" s="102">
        <v>449</v>
      </c>
      <c r="H194" s="111">
        <v>359.2</v>
      </c>
      <c r="I194" s="103">
        <f t="shared" si="18"/>
        <v>538.79999999999995</v>
      </c>
      <c r="J194" s="51"/>
      <c r="K194" s="62">
        <f t="shared" si="19"/>
        <v>0</v>
      </c>
      <c r="L194" s="36" t="s">
        <v>649</v>
      </c>
      <c r="M194" s="89" t="s">
        <v>796</v>
      </c>
      <c r="N194" s="110" t="s">
        <v>1159</v>
      </c>
    </row>
    <row r="195" spans="1:14" s="1" customFormat="1" ht="84" customHeight="1" x14ac:dyDescent="0.2">
      <c r="A195" s="49">
        <v>3033</v>
      </c>
      <c r="B195" s="2">
        <v>4630027294241</v>
      </c>
      <c r="C195" s="169" t="s">
        <v>748</v>
      </c>
      <c r="D195" s="4">
        <v>80</v>
      </c>
      <c r="E195" s="3"/>
      <c r="F195" s="3" t="s">
        <v>749</v>
      </c>
      <c r="G195" s="70">
        <v>389</v>
      </c>
      <c r="H195" s="22"/>
      <c r="I195" s="103">
        <f t="shared" ref="I195:I206" si="20">G195*1.5</f>
        <v>583.5</v>
      </c>
      <c r="J195" s="13"/>
      <c r="K195" s="62">
        <f t="shared" si="13"/>
        <v>0</v>
      </c>
      <c r="L195" s="65"/>
      <c r="M195" s="89" t="s">
        <v>796</v>
      </c>
      <c r="N195" s="89" t="s">
        <v>1160</v>
      </c>
    </row>
    <row r="196" spans="1:14" s="1" customFormat="1" ht="84" customHeight="1" x14ac:dyDescent="0.2">
      <c r="A196" s="49">
        <v>3035</v>
      </c>
      <c r="B196" s="2">
        <v>4630027295002</v>
      </c>
      <c r="C196" s="6" t="s">
        <v>750</v>
      </c>
      <c r="D196" s="4">
        <v>80</v>
      </c>
      <c r="E196" s="3"/>
      <c r="F196" s="7" t="s">
        <v>751</v>
      </c>
      <c r="G196" s="70">
        <v>389</v>
      </c>
      <c r="H196" s="22"/>
      <c r="I196" s="103">
        <f t="shared" si="20"/>
        <v>583.5</v>
      </c>
      <c r="J196" s="13"/>
      <c r="K196" s="62">
        <f t="shared" si="13"/>
        <v>0</v>
      </c>
      <c r="L196" s="65"/>
      <c r="M196" s="89" t="s">
        <v>796</v>
      </c>
      <c r="N196" s="89" t="s">
        <v>1161</v>
      </c>
    </row>
    <row r="197" spans="1:14" s="1" customFormat="1" ht="84" customHeight="1" x14ac:dyDescent="0.2">
      <c r="A197" s="53">
        <v>3030</v>
      </c>
      <c r="B197" s="2">
        <v>4630027294258</v>
      </c>
      <c r="C197" s="169" t="s">
        <v>436</v>
      </c>
      <c r="D197" s="4">
        <v>80</v>
      </c>
      <c r="E197" s="3"/>
      <c r="F197" s="7" t="s">
        <v>437</v>
      </c>
      <c r="G197" s="70">
        <v>389</v>
      </c>
      <c r="H197" s="15"/>
      <c r="I197" s="103">
        <f t="shared" si="20"/>
        <v>583.5</v>
      </c>
      <c r="J197" s="6"/>
      <c r="K197" s="62">
        <f t="shared" si="13"/>
        <v>0</v>
      </c>
      <c r="L197" s="66"/>
      <c r="M197" s="89" t="s">
        <v>796</v>
      </c>
      <c r="N197" s="110" t="s">
        <v>1162</v>
      </c>
    </row>
    <row r="198" spans="1:14" ht="65.25" customHeight="1" collapsed="1" x14ac:dyDescent="0.2">
      <c r="A198" s="53">
        <v>2059</v>
      </c>
      <c r="B198" s="2">
        <v>4630027294999</v>
      </c>
      <c r="C198" s="169" t="s">
        <v>583</v>
      </c>
      <c r="D198" s="4">
        <v>80</v>
      </c>
      <c r="E198" s="3"/>
      <c r="F198" s="3" t="s">
        <v>584</v>
      </c>
      <c r="G198" s="70">
        <v>389</v>
      </c>
      <c r="H198" s="15"/>
      <c r="I198" s="103">
        <f t="shared" si="20"/>
        <v>583.5</v>
      </c>
      <c r="J198" s="6"/>
      <c r="K198" s="62">
        <f t="shared" si="13"/>
        <v>0</v>
      </c>
      <c r="L198" s="63"/>
      <c r="M198" s="89" t="s">
        <v>796</v>
      </c>
      <c r="N198" s="89" t="s">
        <v>1163</v>
      </c>
    </row>
    <row r="199" spans="1:14" s="1" customFormat="1" ht="84" customHeight="1" x14ac:dyDescent="0.2">
      <c r="A199" s="51">
        <v>1997</v>
      </c>
      <c r="B199" s="2">
        <v>4630027295569</v>
      </c>
      <c r="C199" s="169" t="s">
        <v>585</v>
      </c>
      <c r="D199" s="4">
        <v>80</v>
      </c>
      <c r="E199" s="3"/>
      <c r="F199" s="3" t="s">
        <v>586</v>
      </c>
      <c r="G199" s="70">
        <v>389</v>
      </c>
      <c r="H199" s="22"/>
      <c r="I199" s="103">
        <f t="shared" si="20"/>
        <v>583.5</v>
      </c>
      <c r="J199" s="13"/>
      <c r="K199" s="62">
        <f t="shared" ref="K199:K262" si="21">J199*G199</f>
        <v>0</v>
      </c>
      <c r="L199" s="65"/>
      <c r="M199" s="89" t="s">
        <v>796</v>
      </c>
      <c r="N199" s="110" t="s">
        <v>1164</v>
      </c>
    </row>
    <row r="200" spans="1:14" s="1" customFormat="1" ht="77.25" customHeight="1" x14ac:dyDescent="0.2">
      <c r="A200" s="55">
        <v>1995</v>
      </c>
      <c r="B200" s="2">
        <v>4680019287768</v>
      </c>
      <c r="C200" s="6" t="s">
        <v>367</v>
      </c>
      <c r="D200" s="4">
        <v>80</v>
      </c>
      <c r="E200" s="3"/>
      <c r="F200" s="8" t="s">
        <v>368</v>
      </c>
      <c r="G200" s="70">
        <v>389</v>
      </c>
      <c r="H200" s="15"/>
      <c r="I200" s="103">
        <f t="shared" si="20"/>
        <v>583.5</v>
      </c>
      <c r="J200" s="3"/>
      <c r="K200" s="62">
        <f t="shared" si="21"/>
        <v>0</v>
      </c>
      <c r="L200" s="63"/>
      <c r="M200" s="89" t="s">
        <v>796</v>
      </c>
      <c r="N200" s="89" t="s">
        <v>1165</v>
      </c>
    </row>
    <row r="201" spans="1:14" s="1" customFormat="1" ht="84" customHeight="1" x14ac:dyDescent="0.2">
      <c r="A201" s="53">
        <v>2056</v>
      </c>
      <c r="B201" s="2">
        <v>4630027295255</v>
      </c>
      <c r="C201" s="169" t="s">
        <v>622</v>
      </c>
      <c r="D201" s="4">
        <v>80</v>
      </c>
      <c r="E201" s="3"/>
      <c r="F201" s="3" t="s">
        <v>623</v>
      </c>
      <c r="G201" s="70">
        <v>389</v>
      </c>
      <c r="H201" s="15"/>
      <c r="I201" s="103">
        <f t="shared" si="20"/>
        <v>583.5</v>
      </c>
      <c r="J201" s="6"/>
      <c r="K201" s="62">
        <f t="shared" si="21"/>
        <v>0</v>
      </c>
      <c r="L201" s="67"/>
      <c r="M201" s="89" t="s">
        <v>796</v>
      </c>
      <c r="N201" s="89" t="s">
        <v>1166</v>
      </c>
    </row>
    <row r="202" spans="1:14" s="1" customFormat="1" ht="84" customHeight="1" x14ac:dyDescent="0.2">
      <c r="A202" s="80">
        <v>3377</v>
      </c>
      <c r="B202" s="81">
        <v>4630027295798</v>
      </c>
      <c r="C202" s="80" t="s">
        <v>924</v>
      </c>
      <c r="D202" s="83">
        <v>60</v>
      </c>
      <c r="E202" s="84"/>
      <c r="F202" s="85" t="s">
        <v>925</v>
      </c>
      <c r="G202" s="86">
        <v>419</v>
      </c>
      <c r="H202" s="85"/>
      <c r="I202" s="103">
        <f t="shared" si="20"/>
        <v>628.5</v>
      </c>
      <c r="J202" s="87"/>
      <c r="K202" s="62">
        <f t="shared" si="21"/>
        <v>0</v>
      </c>
      <c r="L202" s="64"/>
      <c r="M202" s="164" t="s">
        <v>926</v>
      </c>
      <c r="N202" s="89" t="s">
        <v>1167</v>
      </c>
    </row>
    <row r="203" spans="1:14" s="1" customFormat="1" ht="84" customHeight="1" x14ac:dyDescent="0.2">
      <c r="A203" s="80">
        <v>3378</v>
      </c>
      <c r="B203" s="81">
        <v>4630027295781</v>
      </c>
      <c r="C203" s="80" t="s">
        <v>927</v>
      </c>
      <c r="D203" s="83">
        <v>60</v>
      </c>
      <c r="E203" s="84"/>
      <c r="F203" s="85" t="s">
        <v>928</v>
      </c>
      <c r="G203" s="86">
        <v>419</v>
      </c>
      <c r="H203" s="85"/>
      <c r="I203" s="103">
        <f t="shared" si="20"/>
        <v>628.5</v>
      </c>
      <c r="J203" s="87"/>
      <c r="K203" s="62">
        <f t="shared" si="21"/>
        <v>0</v>
      </c>
      <c r="L203" s="64"/>
      <c r="M203" s="164" t="s">
        <v>929</v>
      </c>
      <c r="N203" s="89" t="s">
        <v>1168</v>
      </c>
    </row>
    <row r="204" spans="1:14" s="1" customFormat="1" ht="84" customHeight="1" x14ac:dyDescent="0.2">
      <c r="A204" s="80">
        <v>3375</v>
      </c>
      <c r="B204" s="2">
        <v>4630027295804</v>
      </c>
      <c r="C204" s="6" t="s">
        <v>930</v>
      </c>
      <c r="D204" s="4">
        <v>60</v>
      </c>
      <c r="E204" s="3"/>
      <c r="F204" s="85" t="s">
        <v>931</v>
      </c>
      <c r="G204" s="86">
        <v>419</v>
      </c>
      <c r="H204" s="85"/>
      <c r="I204" s="103">
        <f t="shared" si="20"/>
        <v>628.5</v>
      </c>
      <c r="J204" s="87"/>
      <c r="K204" s="62">
        <f t="shared" si="21"/>
        <v>0</v>
      </c>
      <c r="L204" s="64"/>
      <c r="M204" s="164" t="s">
        <v>926</v>
      </c>
      <c r="N204" s="89" t="s">
        <v>1169</v>
      </c>
    </row>
    <row r="205" spans="1:14" s="1" customFormat="1" ht="84" customHeight="1" x14ac:dyDescent="0.2">
      <c r="A205" s="80">
        <v>3376</v>
      </c>
      <c r="B205" s="2">
        <v>4630027295811</v>
      </c>
      <c r="C205" s="6" t="s">
        <v>932</v>
      </c>
      <c r="D205" s="4">
        <v>60</v>
      </c>
      <c r="E205" s="3"/>
      <c r="F205" s="85" t="s">
        <v>933</v>
      </c>
      <c r="G205" s="86">
        <v>419</v>
      </c>
      <c r="H205" s="85"/>
      <c r="I205" s="103">
        <f t="shared" si="20"/>
        <v>628.5</v>
      </c>
      <c r="J205" s="87"/>
      <c r="K205" s="62">
        <f t="shared" si="21"/>
        <v>0</v>
      </c>
      <c r="L205" s="64"/>
      <c r="M205" s="164" t="s">
        <v>926</v>
      </c>
      <c r="N205" s="110" t="s">
        <v>1170</v>
      </c>
    </row>
    <row r="206" spans="1:14" s="1" customFormat="1" ht="77.25" customHeight="1" x14ac:dyDescent="0.2">
      <c r="A206" s="55">
        <v>1994</v>
      </c>
      <c r="B206" s="2">
        <v>4630027294975</v>
      </c>
      <c r="C206" s="172" t="s">
        <v>67</v>
      </c>
      <c r="D206" s="4">
        <v>80</v>
      </c>
      <c r="E206" s="3"/>
      <c r="F206" s="12" t="s">
        <v>569</v>
      </c>
      <c r="G206" s="70">
        <v>389</v>
      </c>
      <c r="H206" s="15"/>
      <c r="I206" s="103">
        <f t="shared" si="20"/>
        <v>583.5</v>
      </c>
      <c r="J206" s="3"/>
      <c r="K206" s="62">
        <f t="shared" si="21"/>
        <v>0</v>
      </c>
      <c r="L206" s="67"/>
      <c r="M206" s="89" t="s">
        <v>796</v>
      </c>
      <c r="N206" s="89" t="s">
        <v>1171</v>
      </c>
    </row>
    <row r="207" spans="1:14" ht="14.25" customHeight="1" x14ac:dyDescent="0.2">
      <c r="A207" s="48"/>
      <c r="B207" s="23"/>
      <c r="C207" s="23" t="s">
        <v>377</v>
      </c>
      <c r="D207" s="23"/>
      <c r="E207" s="23"/>
      <c r="F207" s="23"/>
      <c r="G207" s="69"/>
      <c r="H207" s="23"/>
      <c r="I207" s="23"/>
      <c r="J207" s="23"/>
      <c r="K207" s="62">
        <f t="shared" si="21"/>
        <v>0</v>
      </c>
      <c r="L207" s="63"/>
      <c r="M207" s="89"/>
      <c r="N207" s="89"/>
    </row>
    <row r="208" spans="1:14" s="1" customFormat="1" ht="84" customHeight="1" x14ac:dyDescent="0.2">
      <c r="A208" s="53">
        <v>3355</v>
      </c>
      <c r="B208" s="81">
        <v>4630027295484</v>
      </c>
      <c r="C208" s="80" t="s">
        <v>1448</v>
      </c>
      <c r="D208" s="4"/>
      <c r="E208" s="100"/>
      <c r="F208" s="82" t="s">
        <v>1449</v>
      </c>
      <c r="G208" s="5">
        <v>489</v>
      </c>
      <c r="H208" s="111"/>
      <c r="I208" s="5">
        <f>G208*1.5</f>
        <v>733.5</v>
      </c>
      <c r="J208" s="51"/>
      <c r="K208" s="62">
        <f t="shared" si="21"/>
        <v>0</v>
      </c>
      <c r="L208" s="95" t="s">
        <v>1583</v>
      </c>
      <c r="M208" s="165" t="s">
        <v>1451</v>
      </c>
      <c r="N208" s="110" t="s">
        <v>1450</v>
      </c>
    </row>
    <row r="209" spans="1:14" s="1" customFormat="1" ht="84" customHeight="1" x14ac:dyDescent="0.2">
      <c r="A209" s="53">
        <v>2870</v>
      </c>
      <c r="B209" s="81">
        <v>4630027293886</v>
      </c>
      <c r="C209" s="80" t="s">
        <v>1452</v>
      </c>
      <c r="D209" s="4">
        <v>48</v>
      </c>
      <c r="E209" s="100"/>
      <c r="F209" s="82" t="s">
        <v>1453</v>
      </c>
      <c r="G209" s="5">
        <v>489</v>
      </c>
      <c r="H209" s="111"/>
      <c r="I209" s="5">
        <f>G209*1.5</f>
        <v>733.5</v>
      </c>
      <c r="J209" s="51"/>
      <c r="K209" s="62">
        <f t="shared" si="21"/>
        <v>0</v>
      </c>
      <c r="L209" s="95" t="s">
        <v>1583</v>
      </c>
      <c r="M209" s="165" t="s">
        <v>1455</v>
      </c>
      <c r="N209" s="110" t="s">
        <v>1454</v>
      </c>
    </row>
    <row r="210" spans="1:14" s="1" customFormat="1" ht="84" customHeight="1" x14ac:dyDescent="0.2">
      <c r="A210" s="53">
        <v>2894</v>
      </c>
      <c r="B210" s="49">
        <v>4680019286358</v>
      </c>
      <c r="C210" s="168" t="s">
        <v>137</v>
      </c>
      <c r="D210" s="99">
        <v>50</v>
      </c>
      <c r="E210" s="100"/>
      <c r="F210" s="100" t="s">
        <v>138</v>
      </c>
      <c r="G210" s="102">
        <v>489</v>
      </c>
      <c r="H210" s="111">
        <v>415.65</v>
      </c>
      <c r="I210" s="103">
        <f>H210*1.5</f>
        <v>623.47499999999991</v>
      </c>
      <c r="J210" s="51"/>
      <c r="K210" s="62">
        <f>J210*H210</f>
        <v>0</v>
      </c>
      <c r="L210" s="36" t="s">
        <v>649</v>
      </c>
      <c r="M210" s="89" t="s">
        <v>798</v>
      </c>
      <c r="N210" s="89" t="s">
        <v>1172</v>
      </c>
    </row>
    <row r="211" spans="1:14" s="1" customFormat="1" ht="84" customHeight="1" x14ac:dyDescent="0.2">
      <c r="A211" s="53">
        <v>3370</v>
      </c>
      <c r="B211" s="49">
        <v>4630027295750</v>
      </c>
      <c r="C211" s="168" t="s">
        <v>921</v>
      </c>
      <c r="D211" s="99">
        <v>48</v>
      </c>
      <c r="E211" s="100"/>
      <c r="F211" s="100" t="s">
        <v>922</v>
      </c>
      <c r="G211" s="102">
        <v>529</v>
      </c>
      <c r="H211" s="111"/>
      <c r="I211" s="103">
        <f>G211*1.5</f>
        <v>793.5</v>
      </c>
      <c r="J211" s="51"/>
      <c r="K211" s="62">
        <f t="shared" si="21"/>
        <v>0</v>
      </c>
      <c r="L211" s="36"/>
      <c r="M211" s="89" t="s">
        <v>923</v>
      </c>
      <c r="N211" s="110" t="s">
        <v>1173</v>
      </c>
    </row>
    <row r="212" spans="1:14" s="1" customFormat="1" ht="75.75" customHeight="1" x14ac:dyDescent="0.2">
      <c r="A212" s="51">
        <v>3357</v>
      </c>
      <c r="B212" s="49">
        <v>4630027295507</v>
      </c>
      <c r="C212" s="168" t="s">
        <v>699</v>
      </c>
      <c r="D212" s="99">
        <v>40</v>
      </c>
      <c r="E212" s="100"/>
      <c r="F212" s="100" t="s">
        <v>686</v>
      </c>
      <c r="G212" s="102">
        <v>489</v>
      </c>
      <c r="H212" s="62"/>
      <c r="I212" s="103">
        <f t="shared" ref="I212:I221" si="22">G212*1.4</f>
        <v>684.59999999999991</v>
      </c>
      <c r="J212" s="60"/>
      <c r="K212" s="62">
        <f t="shared" si="21"/>
        <v>0</v>
      </c>
      <c r="L212" s="65"/>
      <c r="M212" s="89" t="s">
        <v>797</v>
      </c>
      <c r="N212" s="89" t="s">
        <v>1174</v>
      </c>
    </row>
    <row r="213" spans="1:14" s="1" customFormat="1" ht="84" customHeight="1" x14ac:dyDescent="0.2">
      <c r="A213" s="53">
        <v>3351</v>
      </c>
      <c r="B213" s="49">
        <v>4630027295446</v>
      </c>
      <c r="C213" s="168" t="s">
        <v>684</v>
      </c>
      <c r="D213" s="99">
        <v>48</v>
      </c>
      <c r="E213" s="100"/>
      <c r="F213" s="100" t="s">
        <v>685</v>
      </c>
      <c r="G213" s="102">
        <v>489</v>
      </c>
      <c r="H213" s="62"/>
      <c r="I213" s="103">
        <f t="shared" si="22"/>
        <v>684.59999999999991</v>
      </c>
      <c r="J213" s="60"/>
      <c r="K213" s="62">
        <f t="shared" si="21"/>
        <v>0</v>
      </c>
      <c r="L213" s="65"/>
      <c r="M213" s="89" t="s">
        <v>797</v>
      </c>
      <c r="N213" s="89" t="s">
        <v>1175</v>
      </c>
    </row>
    <row r="214" spans="1:14" s="1" customFormat="1" ht="84" customHeight="1" x14ac:dyDescent="0.2">
      <c r="A214" s="53">
        <v>1773</v>
      </c>
      <c r="B214" s="49">
        <v>4630027293138</v>
      </c>
      <c r="C214" s="168" t="s">
        <v>981</v>
      </c>
      <c r="D214" s="99">
        <v>48</v>
      </c>
      <c r="E214" s="100"/>
      <c r="F214" s="112" t="s">
        <v>982</v>
      </c>
      <c r="G214" s="104">
        <v>489</v>
      </c>
      <c r="H214" s="111"/>
      <c r="I214" s="103">
        <f t="shared" si="22"/>
        <v>684.59999999999991</v>
      </c>
      <c r="J214" s="51"/>
      <c r="K214" s="62">
        <f t="shared" si="21"/>
        <v>0</v>
      </c>
      <c r="L214" s="95"/>
      <c r="M214" s="89" t="s">
        <v>991</v>
      </c>
      <c r="N214" s="89" t="s">
        <v>992</v>
      </c>
    </row>
    <row r="215" spans="1:14" s="1" customFormat="1" ht="77.25" customHeight="1" x14ac:dyDescent="0.2">
      <c r="A215" s="55">
        <v>1833</v>
      </c>
      <c r="B215" s="49">
        <v>4630027293145</v>
      </c>
      <c r="C215" s="168" t="s">
        <v>755</v>
      </c>
      <c r="D215" s="99">
        <v>50</v>
      </c>
      <c r="E215" s="100"/>
      <c r="F215" s="100" t="s">
        <v>756</v>
      </c>
      <c r="G215" s="102">
        <v>489</v>
      </c>
      <c r="H215" s="113"/>
      <c r="I215" s="103">
        <f t="shared" si="22"/>
        <v>684.59999999999991</v>
      </c>
      <c r="J215" s="100"/>
      <c r="K215" s="62">
        <f t="shared" si="21"/>
        <v>0</v>
      </c>
      <c r="L215" s="95"/>
      <c r="M215" s="89" t="s">
        <v>994</v>
      </c>
      <c r="N215" s="89" t="s">
        <v>993</v>
      </c>
    </row>
    <row r="216" spans="1:14" s="1" customFormat="1" ht="84" customHeight="1" x14ac:dyDescent="0.2">
      <c r="A216" s="53">
        <v>1863</v>
      </c>
      <c r="B216" s="49">
        <v>4630027293527</v>
      </c>
      <c r="C216" s="168" t="s">
        <v>983</v>
      </c>
      <c r="D216" s="99">
        <v>50</v>
      </c>
      <c r="E216" s="100"/>
      <c r="F216" s="100" t="s">
        <v>984</v>
      </c>
      <c r="G216" s="104">
        <v>489</v>
      </c>
      <c r="H216" s="111"/>
      <c r="I216" s="103">
        <f t="shared" si="22"/>
        <v>684.59999999999991</v>
      </c>
      <c r="J216" s="51"/>
      <c r="K216" s="62">
        <f t="shared" si="21"/>
        <v>0</v>
      </c>
      <c r="L216" s="95"/>
      <c r="M216" s="89" t="s">
        <v>996</v>
      </c>
      <c r="N216" s="89" t="s">
        <v>995</v>
      </c>
    </row>
    <row r="217" spans="1:14" s="1" customFormat="1" ht="84" customHeight="1" x14ac:dyDescent="0.2">
      <c r="A217" s="53">
        <v>1934</v>
      </c>
      <c r="B217" s="49">
        <v>4630027293602</v>
      </c>
      <c r="C217" s="168" t="s">
        <v>738</v>
      </c>
      <c r="D217" s="99">
        <v>50</v>
      </c>
      <c r="E217" s="100"/>
      <c r="F217" s="100" t="s">
        <v>739</v>
      </c>
      <c r="G217" s="102">
        <v>489</v>
      </c>
      <c r="H217" s="62"/>
      <c r="I217" s="103">
        <f t="shared" si="22"/>
        <v>684.59999999999991</v>
      </c>
      <c r="J217" s="60"/>
      <c r="K217" s="62">
        <f t="shared" si="21"/>
        <v>0</v>
      </c>
      <c r="L217" s="65"/>
      <c r="M217" s="89" t="s">
        <v>797</v>
      </c>
      <c r="N217" s="89" t="s">
        <v>1176</v>
      </c>
    </row>
    <row r="218" spans="1:14" s="1" customFormat="1" ht="84" customHeight="1" x14ac:dyDescent="0.2">
      <c r="A218" s="51">
        <v>2875</v>
      </c>
      <c r="B218" s="49">
        <v>4630027293077</v>
      </c>
      <c r="C218" s="168" t="s">
        <v>721</v>
      </c>
      <c r="D218" s="99">
        <v>50</v>
      </c>
      <c r="E218" s="100"/>
      <c r="F218" s="100" t="s">
        <v>722</v>
      </c>
      <c r="G218" s="102">
        <v>489</v>
      </c>
      <c r="H218" s="62"/>
      <c r="I218" s="103">
        <f t="shared" si="22"/>
        <v>684.59999999999991</v>
      </c>
      <c r="J218" s="60"/>
      <c r="K218" s="62">
        <f t="shared" si="21"/>
        <v>0</v>
      </c>
      <c r="L218" s="65"/>
      <c r="M218" s="89" t="s">
        <v>797</v>
      </c>
      <c r="N218" s="110" t="s">
        <v>1177</v>
      </c>
    </row>
    <row r="219" spans="1:14" s="1" customFormat="1" ht="84" customHeight="1" x14ac:dyDescent="0.2">
      <c r="A219" s="53">
        <v>2893</v>
      </c>
      <c r="B219" s="49">
        <v>4630027293848</v>
      </c>
      <c r="C219" s="51" t="s">
        <v>667</v>
      </c>
      <c r="D219" s="99">
        <v>48</v>
      </c>
      <c r="E219" s="100"/>
      <c r="F219" s="100" t="s">
        <v>668</v>
      </c>
      <c r="G219" s="102">
        <v>489</v>
      </c>
      <c r="H219" s="113"/>
      <c r="I219" s="103">
        <f t="shared" si="22"/>
        <v>684.59999999999991</v>
      </c>
      <c r="J219" s="51"/>
      <c r="K219" s="62">
        <f t="shared" si="21"/>
        <v>0</v>
      </c>
      <c r="L219" s="65"/>
      <c r="M219" s="89" t="s">
        <v>797</v>
      </c>
      <c r="N219" s="110" t="s">
        <v>1178</v>
      </c>
    </row>
    <row r="220" spans="1:14" s="1" customFormat="1" ht="84" customHeight="1" x14ac:dyDescent="0.2">
      <c r="A220" s="55">
        <v>2873</v>
      </c>
      <c r="B220" s="49">
        <v>4630027293862</v>
      </c>
      <c r="C220" s="168" t="s">
        <v>310</v>
      </c>
      <c r="D220" s="99">
        <v>48</v>
      </c>
      <c r="E220" s="100"/>
      <c r="F220" s="100" t="s">
        <v>311</v>
      </c>
      <c r="G220" s="102">
        <v>489</v>
      </c>
      <c r="H220" s="113"/>
      <c r="I220" s="103">
        <f t="shared" si="22"/>
        <v>684.59999999999991</v>
      </c>
      <c r="J220" s="100"/>
      <c r="K220" s="62">
        <f t="shared" si="21"/>
        <v>0</v>
      </c>
      <c r="L220" s="65"/>
      <c r="M220" s="89" t="s">
        <v>797</v>
      </c>
      <c r="N220" s="110" t="s">
        <v>1179</v>
      </c>
    </row>
    <row r="221" spans="1:14" s="1" customFormat="1" ht="84" customHeight="1" x14ac:dyDescent="0.2">
      <c r="A221" s="55">
        <v>2874</v>
      </c>
      <c r="B221" s="49">
        <v>4630027293855</v>
      </c>
      <c r="C221" s="168" t="s">
        <v>123</v>
      </c>
      <c r="D221" s="99">
        <v>48</v>
      </c>
      <c r="E221" s="100"/>
      <c r="F221" s="100" t="s">
        <v>124</v>
      </c>
      <c r="G221" s="102">
        <v>489</v>
      </c>
      <c r="H221" s="113"/>
      <c r="I221" s="103">
        <f t="shared" si="22"/>
        <v>684.59999999999991</v>
      </c>
      <c r="J221" s="100"/>
      <c r="K221" s="62">
        <f t="shared" si="21"/>
        <v>0</v>
      </c>
      <c r="L221" s="63"/>
      <c r="M221" s="89" t="s">
        <v>799</v>
      </c>
      <c r="N221" s="110" t="s">
        <v>1180</v>
      </c>
    </row>
    <row r="222" spans="1:14" s="1" customFormat="1" ht="84" customHeight="1" x14ac:dyDescent="0.2">
      <c r="A222" s="55">
        <v>3255</v>
      </c>
      <c r="B222" s="49">
        <v>4630027293893</v>
      </c>
      <c r="C222" s="168" t="s">
        <v>402</v>
      </c>
      <c r="D222" s="99">
        <v>48</v>
      </c>
      <c r="E222" s="100"/>
      <c r="F222" s="100" t="s">
        <v>403</v>
      </c>
      <c r="G222" s="102">
        <v>489</v>
      </c>
      <c r="H222" s="111">
        <v>415.65</v>
      </c>
      <c r="I222" s="103">
        <f>H222*1.5</f>
        <v>623.47499999999991</v>
      </c>
      <c r="J222" s="100"/>
      <c r="K222" s="62">
        <f t="shared" ref="K222:K225" si="23">J222*H222</f>
        <v>0</v>
      </c>
      <c r="L222" s="36" t="s">
        <v>649</v>
      </c>
      <c r="M222" s="89" t="s">
        <v>799</v>
      </c>
      <c r="N222" s="110" t="s">
        <v>1181</v>
      </c>
    </row>
    <row r="223" spans="1:14" s="1" customFormat="1" ht="84" customHeight="1" x14ac:dyDescent="0.2">
      <c r="A223" s="55">
        <v>3256</v>
      </c>
      <c r="B223" s="49">
        <v>4630027293909</v>
      </c>
      <c r="C223" s="168" t="s">
        <v>404</v>
      </c>
      <c r="D223" s="99">
        <v>48</v>
      </c>
      <c r="E223" s="100"/>
      <c r="F223" s="100" t="s">
        <v>405</v>
      </c>
      <c r="G223" s="102">
        <v>489</v>
      </c>
      <c r="H223" s="111">
        <v>415.65</v>
      </c>
      <c r="I223" s="103">
        <f>H223*1.5</f>
        <v>623.47499999999991</v>
      </c>
      <c r="J223" s="100"/>
      <c r="K223" s="62">
        <f t="shared" si="23"/>
        <v>0</v>
      </c>
      <c r="L223" s="36" t="s">
        <v>649</v>
      </c>
      <c r="M223" s="89" t="s">
        <v>800</v>
      </c>
      <c r="N223" s="110" t="s">
        <v>1182</v>
      </c>
    </row>
    <row r="224" spans="1:14" s="1" customFormat="1" ht="77.25" customHeight="1" x14ac:dyDescent="0.2">
      <c r="A224" s="55">
        <v>1824</v>
      </c>
      <c r="B224" s="49">
        <v>4630027293510</v>
      </c>
      <c r="C224" s="173" t="s">
        <v>364</v>
      </c>
      <c r="D224" s="99">
        <v>50</v>
      </c>
      <c r="E224" s="100"/>
      <c r="F224" s="115" t="s">
        <v>365</v>
      </c>
      <c r="G224" s="102">
        <v>489</v>
      </c>
      <c r="H224" s="111">
        <v>415.65</v>
      </c>
      <c r="I224" s="103">
        <f>H224*1.5</f>
        <v>623.47499999999991</v>
      </c>
      <c r="J224" s="100"/>
      <c r="K224" s="62">
        <f t="shared" si="23"/>
        <v>0</v>
      </c>
      <c r="L224" s="36" t="s">
        <v>649</v>
      </c>
      <c r="M224" s="89" t="s">
        <v>800</v>
      </c>
      <c r="N224" s="89" t="s">
        <v>1183</v>
      </c>
    </row>
    <row r="225" spans="1:14" s="1" customFormat="1" ht="77.25" customHeight="1" x14ac:dyDescent="0.2">
      <c r="A225" s="55">
        <v>2889</v>
      </c>
      <c r="B225" s="49">
        <v>4680019287546</v>
      </c>
      <c r="C225" s="174" t="s">
        <v>127</v>
      </c>
      <c r="D225" s="99">
        <v>50</v>
      </c>
      <c r="E225" s="100"/>
      <c r="F225" s="53" t="s">
        <v>128</v>
      </c>
      <c r="G225" s="102">
        <v>489</v>
      </c>
      <c r="H225" s="111">
        <v>415.65</v>
      </c>
      <c r="I225" s="103">
        <f>H225*1.5</f>
        <v>623.47499999999991</v>
      </c>
      <c r="J225" s="100"/>
      <c r="K225" s="62">
        <f t="shared" si="23"/>
        <v>0</v>
      </c>
      <c r="L225" s="36" t="s">
        <v>649</v>
      </c>
      <c r="M225" s="89" t="s">
        <v>801</v>
      </c>
      <c r="N225" s="110" t="s">
        <v>1184</v>
      </c>
    </row>
    <row r="226" spans="1:14" s="1" customFormat="1" ht="77.25" customHeight="1" x14ac:dyDescent="0.2">
      <c r="A226" s="55">
        <v>1775</v>
      </c>
      <c r="B226" s="49">
        <v>4630027293152</v>
      </c>
      <c r="C226" s="168" t="s">
        <v>369</v>
      </c>
      <c r="D226" s="99">
        <v>50</v>
      </c>
      <c r="E226" s="100"/>
      <c r="F226" s="100" t="s">
        <v>370</v>
      </c>
      <c r="G226" s="102">
        <v>489</v>
      </c>
      <c r="H226" s="113"/>
      <c r="I226" s="103">
        <f>G226*1.4</f>
        <v>684.59999999999991</v>
      </c>
      <c r="J226" s="100"/>
      <c r="K226" s="62">
        <f t="shared" si="21"/>
        <v>0</v>
      </c>
      <c r="L226" s="63"/>
      <c r="M226" s="89" t="s">
        <v>801</v>
      </c>
      <c r="N226" s="110" t="s">
        <v>1185</v>
      </c>
    </row>
    <row r="227" spans="1:14" s="1" customFormat="1" ht="77.25" customHeight="1" x14ac:dyDescent="0.2">
      <c r="A227" s="55">
        <v>1832</v>
      </c>
      <c r="B227" s="49">
        <v>4630027293572</v>
      </c>
      <c r="C227" s="174" t="s">
        <v>333</v>
      </c>
      <c r="D227" s="99">
        <v>40</v>
      </c>
      <c r="E227" s="100"/>
      <c r="F227" s="53" t="s">
        <v>334</v>
      </c>
      <c r="G227" s="122">
        <v>489</v>
      </c>
      <c r="H227" s="111">
        <v>415.65</v>
      </c>
      <c r="I227" s="103">
        <f t="shared" ref="I227:I232" si="24">H227*1.5</f>
        <v>623.47499999999991</v>
      </c>
      <c r="J227" s="100"/>
      <c r="K227" s="62">
        <f t="shared" ref="K227:K232" si="25">J227*H227</f>
        <v>0</v>
      </c>
      <c r="L227" s="36" t="s">
        <v>649</v>
      </c>
      <c r="M227" s="89" t="s">
        <v>801</v>
      </c>
      <c r="N227" s="110" t="s">
        <v>1186</v>
      </c>
    </row>
    <row r="228" spans="1:14" s="1" customFormat="1" ht="77.25" customHeight="1" x14ac:dyDescent="0.2">
      <c r="A228" s="55">
        <v>1841</v>
      </c>
      <c r="B228" s="49">
        <v>4630027293596</v>
      </c>
      <c r="C228" s="173" t="s">
        <v>236</v>
      </c>
      <c r="D228" s="99">
        <v>50</v>
      </c>
      <c r="E228" s="100"/>
      <c r="F228" s="115" t="s">
        <v>371</v>
      </c>
      <c r="G228" s="102">
        <v>489</v>
      </c>
      <c r="H228" s="111">
        <v>415.65</v>
      </c>
      <c r="I228" s="103">
        <f t="shared" si="24"/>
        <v>623.47499999999991</v>
      </c>
      <c r="J228" s="100"/>
      <c r="K228" s="62">
        <f t="shared" si="25"/>
        <v>0</v>
      </c>
      <c r="L228" s="36" t="s">
        <v>649</v>
      </c>
      <c r="M228" s="89" t="s">
        <v>797</v>
      </c>
      <c r="N228" s="89" t="s">
        <v>1187</v>
      </c>
    </row>
    <row r="229" spans="1:14" s="1" customFormat="1" ht="77.25" customHeight="1" x14ac:dyDescent="0.2">
      <c r="A229" s="55">
        <v>1842</v>
      </c>
      <c r="B229" s="49">
        <v>4630027293589</v>
      </c>
      <c r="C229" s="168" t="s">
        <v>335</v>
      </c>
      <c r="D229" s="99">
        <v>40</v>
      </c>
      <c r="E229" s="100"/>
      <c r="F229" s="100" t="s">
        <v>336</v>
      </c>
      <c r="G229" s="102">
        <v>489</v>
      </c>
      <c r="H229" s="111">
        <v>415.65</v>
      </c>
      <c r="I229" s="103">
        <f t="shared" si="24"/>
        <v>623.47499999999991</v>
      </c>
      <c r="J229" s="100"/>
      <c r="K229" s="62">
        <f t="shared" si="25"/>
        <v>0</v>
      </c>
      <c r="L229" s="36" t="s">
        <v>649</v>
      </c>
      <c r="M229" s="89" t="s">
        <v>801</v>
      </c>
      <c r="N229" s="110" t="s">
        <v>1188</v>
      </c>
    </row>
    <row r="230" spans="1:14" s="1" customFormat="1" ht="77.25" customHeight="1" x14ac:dyDescent="0.2">
      <c r="A230" s="55">
        <v>1925</v>
      </c>
      <c r="B230" s="49">
        <v>4630027293558</v>
      </c>
      <c r="C230" s="51" t="s">
        <v>372</v>
      </c>
      <c r="D230" s="99">
        <v>50</v>
      </c>
      <c r="E230" s="100"/>
      <c r="F230" s="100" t="s">
        <v>757</v>
      </c>
      <c r="G230" s="102">
        <v>489</v>
      </c>
      <c r="H230" s="111">
        <v>415.65</v>
      </c>
      <c r="I230" s="103">
        <f t="shared" si="24"/>
        <v>623.47499999999991</v>
      </c>
      <c r="J230" s="100"/>
      <c r="K230" s="62">
        <f t="shared" si="25"/>
        <v>0</v>
      </c>
      <c r="L230" s="36" t="s">
        <v>649</v>
      </c>
      <c r="M230" s="89" t="s">
        <v>797</v>
      </c>
      <c r="N230" s="110" t="s">
        <v>1189</v>
      </c>
    </row>
    <row r="231" spans="1:14" s="1" customFormat="1" ht="77.25" customHeight="1" x14ac:dyDescent="0.2">
      <c r="A231" s="55">
        <v>1824</v>
      </c>
      <c r="B231" s="49">
        <v>4680019287096</v>
      </c>
      <c r="C231" s="168" t="s">
        <v>364</v>
      </c>
      <c r="D231" s="99">
        <v>50</v>
      </c>
      <c r="E231" s="100"/>
      <c r="F231" s="100" t="s">
        <v>365</v>
      </c>
      <c r="G231" s="102">
        <v>489</v>
      </c>
      <c r="H231" s="111">
        <v>415.65</v>
      </c>
      <c r="I231" s="103">
        <f t="shared" si="24"/>
        <v>623.47499999999991</v>
      </c>
      <c r="J231" s="100"/>
      <c r="K231" s="62">
        <f t="shared" si="25"/>
        <v>0</v>
      </c>
      <c r="L231" s="36" t="s">
        <v>649</v>
      </c>
      <c r="M231" s="89" t="s">
        <v>797</v>
      </c>
      <c r="N231" s="89" t="s">
        <v>1183</v>
      </c>
    </row>
    <row r="232" spans="1:14" s="1" customFormat="1" ht="77.25" customHeight="1" x14ac:dyDescent="0.2">
      <c r="A232" s="55">
        <v>3176</v>
      </c>
      <c r="B232" s="49">
        <v>4630027293497</v>
      </c>
      <c r="C232" s="168" t="s">
        <v>390</v>
      </c>
      <c r="D232" s="99">
        <v>40</v>
      </c>
      <c r="E232" s="100"/>
      <c r="F232" s="100" t="s">
        <v>391</v>
      </c>
      <c r="G232" s="102">
        <v>489</v>
      </c>
      <c r="H232" s="111">
        <v>415.65</v>
      </c>
      <c r="I232" s="103">
        <f t="shared" si="24"/>
        <v>623.47499999999991</v>
      </c>
      <c r="J232" s="100"/>
      <c r="K232" s="62">
        <f t="shared" si="25"/>
        <v>0</v>
      </c>
      <c r="L232" s="36" t="s">
        <v>649</v>
      </c>
      <c r="M232" s="89" t="s">
        <v>797</v>
      </c>
      <c r="N232" s="110" t="s">
        <v>1190</v>
      </c>
    </row>
    <row r="233" spans="1:14" s="1" customFormat="1" ht="77.25" customHeight="1" x14ac:dyDescent="0.2">
      <c r="A233" s="55">
        <v>3175</v>
      </c>
      <c r="B233" s="49">
        <v>4630027293480</v>
      </c>
      <c r="C233" s="51" t="s">
        <v>700</v>
      </c>
      <c r="D233" s="99">
        <v>40</v>
      </c>
      <c r="E233" s="100"/>
      <c r="F233" s="100" t="s">
        <v>701</v>
      </c>
      <c r="G233" s="102">
        <v>489</v>
      </c>
      <c r="H233" s="113"/>
      <c r="I233" s="103">
        <f>G233*1.4</f>
        <v>684.59999999999991</v>
      </c>
      <c r="J233" s="100"/>
      <c r="K233" s="62">
        <f t="shared" si="21"/>
        <v>0</v>
      </c>
      <c r="L233" s="63"/>
      <c r="M233" s="89" t="s">
        <v>797</v>
      </c>
      <c r="N233" s="110" t="s">
        <v>1191</v>
      </c>
    </row>
    <row r="234" spans="1:14" s="1" customFormat="1" ht="84" customHeight="1" x14ac:dyDescent="0.2">
      <c r="A234" s="53">
        <v>3282</v>
      </c>
      <c r="B234" s="49">
        <v>4630027294746</v>
      </c>
      <c r="C234" s="168" t="s">
        <v>464</v>
      </c>
      <c r="D234" s="99">
        <v>40</v>
      </c>
      <c r="E234" s="100"/>
      <c r="F234" s="105" t="s">
        <v>465</v>
      </c>
      <c r="G234" s="102">
        <v>489</v>
      </c>
      <c r="H234" s="113"/>
      <c r="I234" s="103">
        <f>G234*1.4</f>
        <v>684.59999999999991</v>
      </c>
      <c r="J234" s="51"/>
      <c r="K234" s="62">
        <f t="shared" si="21"/>
        <v>0</v>
      </c>
      <c r="L234" s="63"/>
      <c r="M234" s="89" t="s">
        <v>802</v>
      </c>
      <c r="N234" s="110" t="s">
        <v>1192</v>
      </c>
    </row>
    <row r="235" spans="1:14" s="1" customFormat="1" ht="84" customHeight="1" x14ac:dyDescent="0.2">
      <c r="A235" s="53">
        <v>3349</v>
      </c>
      <c r="B235" s="49">
        <v>4630027295422</v>
      </c>
      <c r="C235" s="51" t="s">
        <v>637</v>
      </c>
      <c r="D235" s="99">
        <v>48</v>
      </c>
      <c r="E235" s="100"/>
      <c r="F235" s="100" t="s">
        <v>638</v>
      </c>
      <c r="G235" s="102">
        <v>489</v>
      </c>
      <c r="H235" s="113"/>
      <c r="I235" s="103">
        <f>G235*1.4</f>
        <v>684.59999999999991</v>
      </c>
      <c r="J235" s="51"/>
      <c r="K235" s="62">
        <f t="shared" si="21"/>
        <v>0</v>
      </c>
      <c r="L235" s="65"/>
      <c r="M235" s="89" t="s">
        <v>802</v>
      </c>
      <c r="N235" s="110" t="s">
        <v>1193</v>
      </c>
    </row>
    <row r="236" spans="1:14" s="1" customFormat="1" ht="77.25" customHeight="1" x14ac:dyDescent="0.2">
      <c r="A236" s="55">
        <v>3177</v>
      </c>
      <c r="B236" s="49">
        <v>4630027293503</v>
      </c>
      <c r="C236" s="51" t="s">
        <v>392</v>
      </c>
      <c r="D236" s="99">
        <v>40</v>
      </c>
      <c r="E236" s="100"/>
      <c r="F236" s="100" t="s">
        <v>393</v>
      </c>
      <c r="G236" s="102">
        <v>489</v>
      </c>
      <c r="H236" s="111">
        <v>415.65</v>
      </c>
      <c r="I236" s="103">
        <f>H236*1.5</f>
        <v>623.47499999999991</v>
      </c>
      <c r="J236" s="100"/>
      <c r="K236" s="62">
        <f t="shared" ref="K236:K240" si="26">J236*H236</f>
        <v>0</v>
      </c>
      <c r="L236" s="36" t="s">
        <v>649</v>
      </c>
      <c r="M236" s="89" t="s">
        <v>797</v>
      </c>
      <c r="N236" s="89" t="s">
        <v>1194</v>
      </c>
    </row>
    <row r="237" spans="1:14" s="1" customFormat="1" ht="84" customHeight="1" x14ac:dyDescent="0.2">
      <c r="A237" s="55">
        <v>1924</v>
      </c>
      <c r="B237" s="49">
        <v>4630027293541</v>
      </c>
      <c r="C237" s="51" t="s">
        <v>330</v>
      </c>
      <c r="D237" s="99">
        <v>50</v>
      </c>
      <c r="E237" s="100"/>
      <c r="F237" s="100" t="s">
        <v>331</v>
      </c>
      <c r="G237" s="124">
        <v>489</v>
      </c>
      <c r="H237" s="111">
        <v>415.65</v>
      </c>
      <c r="I237" s="103">
        <f>H237*1.5</f>
        <v>623.47499999999991</v>
      </c>
      <c r="J237" s="100"/>
      <c r="K237" s="62">
        <f t="shared" si="26"/>
        <v>0</v>
      </c>
      <c r="L237" s="36" t="s">
        <v>649</v>
      </c>
      <c r="M237" s="89" t="s">
        <v>797</v>
      </c>
      <c r="N237" s="89" t="s">
        <v>1195</v>
      </c>
    </row>
    <row r="238" spans="1:14" s="1" customFormat="1" ht="84" customHeight="1" x14ac:dyDescent="0.2">
      <c r="A238" s="55">
        <v>1910</v>
      </c>
      <c r="B238" s="49">
        <v>4680019280127</v>
      </c>
      <c r="C238" s="51" t="s">
        <v>308</v>
      </c>
      <c r="D238" s="99">
        <v>50</v>
      </c>
      <c r="E238" s="100"/>
      <c r="F238" s="100" t="s">
        <v>309</v>
      </c>
      <c r="G238" s="102">
        <v>489</v>
      </c>
      <c r="H238" s="111">
        <v>415.65</v>
      </c>
      <c r="I238" s="103">
        <f>H238*1.5</f>
        <v>623.47499999999991</v>
      </c>
      <c r="J238" s="100"/>
      <c r="K238" s="62">
        <f t="shared" si="26"/>
        <v>0</v>
      </c>
      <c r="L238" s="36" t="s">
        <v>649</v>
      </c>
      <c r="M238" s="89" t="s">
        <v>797</v>
      </c>
      <c r="N238" s="110" t="s">
        <v>1196</v>
      </c>
    </row>
    <row r="239" spans="1:14" ht="58.5" customHeight="1" collapsed="1" x14ac:dyDescent="0.2">
      <c r="A239" s="58">
        <v>1923</v>
      </c>
      <c r="B239" s="49">
        <v>4630027293534</v>
      </c>
      <c r="C239" s="168" t="s">
        <v>504</v>
      </c>
      <c r="D239" s="99"/>
      <c r="E239" s="100"/>
      <c r="F239" s="100" t="s">
        <v>237</v>
      </c>
      <c r="G239" s="102">
        <v>489</v>
      </c>
      <c r="H239" s="111">
        <v>415.65</v>
      </c>
      <c r="I239" s="103">
        <f>H239*1.5</f>
        <v>623.47499999999991</v>
      </c>
      <c r="J239" s="51"/>
      <c r="K239" s="62">
        <f t="shared" si="26"/>
        <v>0</v>
      </c>
      <c r="L239" s="36" t="s">
        <v>649</v>
      </c>
      <c r="M239" s="89" t="s">
        <v>797</v>
      </c>
      <c r="N239" s="110" t="s">
        <v>1197</v>
      </c>
    </row>
    <row r="240" spans="1:14" s="1" customFormat="1" ht="61.5" customHeight="1" x14ac:dyDescent="0.2">
      <c r="A240" s="53">
        <v>3048</v>
      </c>
      <c r="B240" s="49">
        <v>4630027292797</v>
      </c>
      <c r="C240" s="168" t="s">
        <v>316</v>
      </c>
      <c r="D240" s="99">
        <v>50</v>
      </c>
      <c r="E240" s="100"/>
      <c r="F240" s="100" t="s">
        <v>317</v>
      </c>
      <c r="G240" s="102">
        <v>489</v>
      </c>
      <c r="H240" s="111">
        <v>415.65</v>
      </c>
      <c r="I240" s="103">
        <f>H240*1.5</f>
        <v>623.47499999999991</v>
      </c>
      <c r="J240" s="100"/>
      <c r="K240" s="62">
        <f t="shared" si="26"/>
        <v>0</v>
      </c>
      <c r="L240" s="36" t="s">
        <v>649</v>
      </c>
      <c r="M240" s="89" t="s">
        <v>797</v>
      </c>
      <c r="N240" s="110" t="s">
        <v>1198</v>
      </c>
    </row>
    <row r="241" spans="1:14" s="1" customFormat="1" ht="84" customHeight="1" x14ac:dyDescent="0.2">
      <c r="A241" s="58">
        <v>3184</v>
      </c>
      <c r="B241" s="49">
        <v>4630027293657</v>
      </c>
      <c r="C241" s="168" t="s">
        <v>305</v>
      </c>
      <c r="D241" s="99">
        <v>48</v>
      </c>
      <c r="E241" s="100"/>
      <c r="F241" s="100" t="s">
        <v>306</v>
      </c>
      <c r="G241" s="102">
        <v>489</v>
      </c>
      <c r="H241" s="113"/>
      <c r="I241" s="103">
        <f>G241*1.4</f>
        <v>684.59999999999991</v>
      </c>
      <c r="J241" s="100"/>
      <c r="K241" s="62">
        <f t="shared" si="21"/>
        <v>0</v>
      </c>
      <c r="L241" s="63"/>
      <c r="M241" s="89" t="s">
        <v>803</v>
      </c>
      <c r="N241" s="110" t="s">
        <v>1199</v>
      </c>
    </row>
    <row r="242" spans="1:14" s="1" customFormat="1" ht="84" customHeight="1" x14ac:dyDescent="0.2">
      <c r="A242" s="53">
        <v>2808</v>
      </c>
      <c r="B242" s="49">
        <v>4680019285917</v>
      </c>
      <c r="C242" s="168" t="s">
        <v>179</v>
      </c>
      <c r="D242" s="99">
        <v>24</v>
      </c>
      <c r="E242" s="100"/>
      <c r="F242" s="100" t="s">
        <v>178</v>
      </c>
      <c r="G242" s="125">
        <v>1099</v>
      </c>
      <c r="H242" s="111">
        <v>659</v>
      </c>
      <c r="I242" s="103">
        <f>H242*1.5</f>
        <v>988.5</v>
      </c>
      <c r="J242" s="51"/>
      <c r="K242" s="62">
        <f t="shared" ref="K242:K243" si="27">J242*H242</f>
        <v>0</v>
      </c>
      <c r="L242" s="36" t="s">
        <v>649</v>
      </c>
      <c r="M242" s="89" t="s">
        <v>804</v>
      </c>
      <c r="N242" s="110" t="s">
        <v>1200</v>
      </c>
    </row>
    <row r="243" spans="1:14" s="1" customFormat="1" ht="84" customHeight="1" x14ac:dyDescent="0.2">
      <c r="A243" s="53">
        <v>2808</v>
      </c>
      <c r="B243" s="49">
        <v>4680019285900</v>
      </c>
      <c r="C243" s="51" t="s">
        <v>177</v>
      </c>
      <c r="D243" s="99">
        <v>24</v>
      </c>
      <c r="E243" s="100"/>
      <c r="F243" s="100" t="s">
        <v>178</v>
      </c>
      <c r="G243" s="125">
        <v>1099</v>
      </c>
      <c r="H243" s="111">
        <v>659</v>
      </c>
      <c r="I243" s="103">
        <f>H243*1.5</f>
        <v>988.5</v>
      </c>
      <c r="J243" s="51"/>
      <c r="K243" s="62">
        <f t="shared" si="27"/>
        <v>0</v>
      </c>
      <c r="L243" s="36" t="s">
        <v>649</v>
      </c>
      <c r="M243" s="89" t="s">
        <v>804</v>
      </c>
      <c r="N243" s="110" t="s">
        <v>1201</v>
      </c>
    </row>
    <row r="244" spans="1:14" ht="21.95" customHeight="1" collapsed="1" x14ac:dyDescent="0.2">
      <c r="A244" s="48"/>
      <c r="B244" s="23"/>
      <c r="C244" s="23" t="s">
        <v>21</v>
      </c>
      <c r="D244" s="23"/>
      <c r="E244" s="23"/>
      <c r="F244" s="23"/>
      <c r="G244" s="69"/>
      <c r="H244" s="23"/>
      <c r="I244" s="23"/>
      <c r="J244" s="23"/>
      <c r="K244" s="62">
        <f t="shared" si="21"/>
        <v>0</v>
      </c>
      <c r="L244" s="63"/>
      <c r="M244" s="89"/>
      <c r="N244" s="89"/>
    </row>
    <row r="245" spans="1:14" s="1" customFormat="1" ht="84" customHeight="1" x14ac:dyDescent="0.2">
      <c r="A245" s="52">
        <v>2214</v>
      </c>
      <c r="B245" s="114">
        <v>4680019282299</v>
      </c>
      <c r="C245" s="173" t="s">
        <v>22</v>
      </c>
      <c r="D245" s="116">
        <v>72</v>
      </c>
      <c r="E245" s="117"/>
      <c r="F245" s="117" t="s">
        <v>23</v>
      </c>
      <c r="G245" s="118">
        <v>320</v>
      </c>
      <c r="H245" s="111">
        <v>299</v>
      </c>
      <c r="I245" s="103">
        <f>H245*1.5</f>
        <v>448.5</v>
      </c>
      <c r="J245" s="60"/>
      <c r="K245" s="62">
        <f>J245*H245</f>
        <v>0</v>
      </c>
      <c r="L245" s="36" t="s">
        <v>649</v>
      </c>
      <c r="M245" s="89" t="s">
        <v>805</v>
      </c>
      <c r="N245" s="110" t="s">
        <v>1202</v>
      </c>
    </row>
    <row r="246" spans="1:14" ht="21.95" customHeight="1" collapsed="1" x14ac:dyDescent="0.2">
      <c r="A246" s="48"/>
      <c r="B246" s="23"/>
      <c r="C246" s="23"/>
      <c r="D246" s="23"/>
      <c r="E246" s="23"/>
      <c r="F246" s="23"/>
      <c r="G246" s="69"/>
      <c r="H246" s="23"/>
      <c r="I246" s="23"/>
      <c r="J246" s="23"/>
      <c r="K246" s="62">
        <f t="shared" si="21"/>
        <v>0</v>
      </c>
      <c r="L246" s="63"/>
      <c r="M246" s="89"/>
      <c r="N246" s="89"/>
    </row>
    <row r="247" spans="1:14" ht="17.25" customHeight="1" collapsed="1" x14ac:dyDescent="0.2">
      <c r="A247" s="48"/>
      <c r="B247" s="23"/>
      <c r="C247" s="23" t="s">
        <v>752</v>
      </c>
      <c r="D247" s="23"/>
      <c r="E247" s="23"/>
      <c r="F247" s="23"/>
      <c r="G247" s="69"/>
      <c r="H247" s="23"/>
      <c r="I247" s="23"/>
      <c r="J247" s="23"/>
      <c r="K247" s="62">
        <f t="shared" si="21"/>
        <v>0</v>
      </c>
      <c r="L247" s="63"/>
      <c r="M247" s="89"/>
      <c r="N247" s="89"/>
    </row>
    <row r="248" spans="1:14" s="1" customFormat="1" ht="84" customHeight="1" x14ac:dyDescent="0.2">
      <c r="A248" s="49">
        <v>3360</v>
      </c>
      <c r="B248" s="49">
        <v>4630027295668</v>
      </c>
      <c r="C248" s="168" t="s">
        <v>744</v>
      </c>
      <c r="D248" s="99">
        <v>84</v>
      </c>
      <c r="E248" s="100"/>
      <c r="F248" s="100" t="s">
        <v>745</v>
      </c>
      <c r="G248" s="102">
        <v>469</v>
      </c>
      <c r="H248" s="62"/>
      <c r="I248" s="103">
        <f>G248*1.4</f>
        <v>656.59999999999991</v>
      </c>
      <c r="J248" s="60"/>
      <c r="K248" s="62">
        <f t="shared" si="21"/>
        <v>0</v>
      </c>
      <c r="L248" s="65"/>
      <c r="M248" s="89" t="s">
        <v>806</v>
      </c>
      <c r="N248" s="110" t="s">
        <v>1203</v>
      </c>
    </row>
    <row r="249" spans="1:14" s="1" customFormat="1" ht="84" customHeight="1" x14ac:dyDescent="0.2">
      <c r="A249" s="49">
        <v>3361</v>
      </c>
      <c r="B249" s="49">
        <v>4630027295675</v>
      </c>
      <c r="C249" s="168" t="s">
        <v>746</v>
      </c>
      <c r="D249" s="99">
        <v>84</v>
      </c>
      <c r="E249" s="100"/>
      <c r="F249" s="100" t="s">
        <v>747</v>
      </c>
      <c r="G249" s="102">
        <v>469</v>
      </c>
      <c r="H249" s="62"/>
      <c r="I249" s="103">
        <f>G249*1.4</f>
        <v>656.59999999999991</v>
      </c>
      <c r="J249" s="60"/>
      <c r="K249" s="62">
        <f t="shared" si="21"/>
        <v>0</v>
      </c>
      <c r="L249" s="65"/>
      <c r="M249" s="89" t="s">
        <v>806</v>
      </c>
      <c r="N249" s="110" t="s">
        <v>1204</v>
      </c>
    </row>
    <row r="250" spans="1:14" ht="17.25" customHeight="1" collapsed="1" x14ac:dyDescent="0.2">
      <c r="A250" s="48"/>
      <c r="B250" s="23"/>
      <c r="C250" s="23" t="s">
        <v>551</v>
      </c>
      <c r="D250" s="23"/>
      <c r="E250" s="23"/>
      <c r="F250" s="23"/>
      <c r="G250" s="69"/>
      <c r="H250" s="23"/>
      <c r="I250" s="23"/>
      <c r="J250" s="23"/>
      <c r="K250" s="62">
        <f t="shared" si="21"/>
        <v>0</v>
      </c>
      <c r="L250" s="63"/>
      <c r="M250" s="89"/>
      <c r="N250" s="89"/>
    </row>
    <row r="251" spans="1:14" s="1" customFormat="1" ht="84" customHeight="1" x14ac:dyDescent="0.2">
      <c r="A251" s="52">
        <v>3303</v>
      </c>
      <c r="B251" s="114">
        <v>4630027295064</v>
      </c>
      <c r="C251" s="173" t="s">
        <v>541</v>
      </c>
      <c r="D251" s="116">
        <v>84</v>
      </c>
      <c r="E251" s="117"/>
      <c r="F251" s="117" t="s">
        <v>542</v>
      </c>
      <c r="G251" s="118">
        <v>459</v>
      </c>
      <c r="H251" s="111">
        <v>390.15</v>
      </c>
      <c r="I251" s="103">
        <f t="shared" ref="I251:I259" si="28">H251*1.5</f>
        <v>585.22499999999991</v>
      </c>
      <c r="J251" s="60"/>
      <c r="K251" s="62">
        <f t="shared" ref="K251:K259" si="29">J251*H251</f>
        <v>0</v>
      </c>
      <c r="L251" s="36" t="s">
        <v>649</v>
      </c>
      <c r="M251" s="89" t="s">
        <v>807</v>
      </c>
      <c r="N251" s="110" t="s">
        <v>1205</v>
      </c>
    </row>
    <row r="252" spans="1:14" s="1" customFormat="1" ht="84" customHeight="1" x14ac:dyDescent="0.2">
      <c r="A252" s="53">
        <v>3303</v>
      </c>
      <c r="B252" s="49">
        <v>4630027295071</v>
      </c>
      <c r="C252" s="51" t="s">
        <v>543</v>
      </c>
      <c r="D252" s="99">
        <v>84</v>
      </c>
      <c r="E252" s="100"/>
      <c r="F252" s="100" t="s">
        <v>542</v>
      </c>
      <c r="G252" s="102">
        <v>459</v>
      </c>
      <c r="H252" s="111">
        <v>390.15</v>
      </c>
      <c r="I252" s="103">
        <f t="shared" si="28"/>
        <v>585.22499999999991</v>
      </c>
      <c r="J252" s="51"/>
      <c r="K252" s="62">
        <f t="shared" si="29"/>
        <v>0</v>
      </c>
      <c r="L252" s="36" t="s">
        <v>649</v>
      </c>
      <c r="M252" s="89" t="s">
        <v>807</v>
      </c>
      <c r="N252" s="110" t="s">
        <v>1206</v>
      </c>
    </row>
    <row r="253" spans="1:14" s="1" customFormat="1" ht="84" customHeight="1" x14ac:dyDescent="0.2">
      <c r="A253" s="53" t="s">
        <v>544</v>
      </c>
      <c r="B253" s="49">
        <v>4630027295088</v>
      </c>
      <c r="C253" s="51" t="s">
        <v>545</v>
      </c>
      <c r="D253" s="99">
        <v>84</v>
      </c>
      <c r="E253" s="100"/>
      <c r="F253" s="100" t="s">
        <v>542</v>
      </c>
      <c r="G253" s="102">
        <v>459</v>
      </c>
      <c r="H253" s="111">
        <v>390.15</v>
      </c>
      <c r="I253" s="103">
        <f t="shared" si="28"/>
        <v>585.22499999999991</v>
      </c>
      <c r="J253" s="51"/>
      <c r="K253" s="62">
        <f t="shared" si="29"/>
        <v>0</v>
      </c>
      <c r="L253" s="36" t="s">
        <v>649</v>
      </c>
      <c r="M253" s="89" t="s">
        <v>807</v>
      </c>
      <c r="N253" s="110" t="s">
        <v>1207</v>
      </c>
    </row>
    <row r="254" spans="1:14" s="1" customFormat="1" ht="84" customHeight="1" x14ac:dyDescent="0.2">
      <c r="A254" s="55">
        <v>2431</v>
      </c>
      <c r="B254" s="49">
        <v>4630027292872</v>
      </c>
      <c r="C254" s="168" t="s">
        <v>508</v>
      </c>
      <c r="D254" s="99">
        <v>50</v>
      </c>
      <c r="E254" s="100"/>
      <c r="F254" s="100" t="s">
        <v>507</v>
      </c>
      <c r="G254" s="102">
        <v>558</v>
      </c>
      <c r="H254" s="111">
        <v>474.3</v>
      </c>
      <c r="I254" s="103">
        <f t="shared" si="28"/>
        <v>711.45</v>
      </c>
      <c r="J254" s="51"/>
      <c r="K254" s="62">
        <f t="shared" si="29"/>
        <v>0</v>
      </c>
      <c r="L254" s="36" t="s">
        <v>649</v>
      </c>
      <c r="M254" s="89" t="s">
        <v>808</v>
      </c>
      <c r="N254" s="89" t="s">
        <v>1208</v>
      </c>
    </row>
    <row r="255" spans="1:14" s="1" customFormat="1" ht="84" customHeight="1" x14ac:dyDescent="0.2">
      <c r="A255" s="53">
        <v>2331</v>
      </c>
      <c r="B255" s="49">
        <v>4630027294470</v>
      </c>
      <c r="C255" s="168" t="s">
        <v>428</v>
      </c>
      <c r="D255" s="99">
        <v>100</v>
      </c>
      <c r="E255" s="100"/>
      <c r="F255" s="105" t="s">
        <v>429</v>
      </c>
      <c r="G255" s="125">
        <v>296</v>
      </c>
      <c r="H255" s="111">
        <v>251.6</v>
      </c>
      <c r="I255" s="103">
        <f t="shared" si="28"/>
        <v>377.4</v>
      </c>
      <c r="J255" s="51"/>
      <c r="K255" s="62">
        <f t="shared" si="29"/>
        <v>0</v>
      </c>
      <c r="L255" s="36" t="s">
        <v>649</v>
      </c>
      <c r="M255" s="89" t="s">
        <v>809</v>
      </c>
      <c r="N255" s="110" t="s">
        <v>1209</v>
      </c>
    </row>
    <row r="256" spans="1:14" s="1" customFormat="1" ht="84" customHeight="1" x14ac:dyDescent="0.2">
      <c r="A256" s="53">
        <v>2331</v>
      </c>
      <c r="B256" s="49">
        <v>4630027294487</v>
      </c>
      <c r="C256" s="173" t="s">
        <v>344</v>
      </c>
      <c r="D256" s="99">
        <v>100</v>
      </c>
      <c r="E256" s="100"/>
      <c r="F256" s="115" t="s">
        <v>345</v>
      </c>
      <c r="G256" s="125">
        <v>296</v>
      </c>
      <c r="H256" s="111">
        <v>251.6</v>
      </c>
      <c r="I256" s="103">
        <f t="shared" si="28"/>
        <v>377.4</v>
      </c>
      <c r="J256" s="51"/>
      <c r="K256" s="62">
        <f t="shared" si="29"/>
        <v>0</v>
      </c>
      <c r="L256" s="36" t="s">
        <v>649</v>
      </c>
      <c r="M256" s="89" t="s">
        <v>809</v>
      </c>
      <c r="N256" s="89" t="s">
        <v>1210</v>
      </c>
    </row>
    <row r="257" spans="1:14" s="1" customFormat="1" ht="84" customHeight="1" x14ac:dyDescent="0.2">
      <c r="A257" s="53">
        <v>2331</v>
      </c>
      <c r="B257" s="49">
        <v>4630027294494</v>
      </c>
      <c r="C257" s="51" t="s">
        <v>430</v>
      </c>
      <c r="D257" s="99">
        <v>100</v>
      </c>
      <c r="E257" s="100"/>
      <c r="F257" s="100" t="s">
        <v>431</v>
      </c>
      <c r="G257" s="125">
        <v>296</v>
      </c>
      <c r="H257" s="111">
        <v>251.6</v>
      </c>
      <c r="I257" s="103">
        <f t="shared" si="28"/>
        <v>377.4</v>
      </c>
      <c r="J257" s="51"/>
      <c r="K257" s="62">
        <f t="shared" si="29"/>
        <v>0</v>
      </c>
      <c r="L257" s="36" t="s">
        <v>649</v>
      </c>
      <c r="M257" s="89" t="s">
        <v>809</v>
      </c>
      <c r="N257" s="110" t="s">
        <v>1211</v>
      </c>
    </row>
    <row r="258" spans="1:14" s="1" customFormat="1" ht="84" customHeight="1" x14ac:dyDescent="0.2">
      <c r="A258" s="53">
        <v>3087</v>
      </c>
      <c r="B258" s="49">
        <v>4630027292568</v>
      </c>
      <c r="C258" s="168" t="s">
        <v>519</v>
      </c>
      <c r="D258" s="99">
        <v>48</v>
      </c>
      <c r="E258" s="100"/>
      <c r="F258" s="100" t="s">
        <v>520</v>
      </c>
      <c r="G258" s="102">
        <v>416</v>
      </c>
      <c r="H258" s="111">
        <v>374.4</v>
      </c>
      <c r="I258" s="103">
        <f t="shared" si="28"/>
        <v>561.59999999999991</v>
      </c>
      <c r="J258" s="51"/>
      <c r="K258" s="62">
        <f t="shared" si="29"/>
        <v>0</v>
      </c>
      <c r="L258" s="36" t="s">
        <v>649</v>
      </c>
      <c r="M258" s="89" t="s">
        <v>810</v>
      </c>
      <c r="N258" s="110" t="s">
        <v>1212</v>
      </c>
    </row>
    <row r="259" spans="1:14" s="1" customFormat="1" ht="84" customHeight="1" x14ac:dyDescent="0.2">
      <c r="A259" s="53">
        <v>3088</v>
      </c>
      <c r="B259" s="120">
        <v>4630027292575</v>
      </c>
      <c r="C259" s="55" t="s">
        <v>521</v>
      </c>
      <c r="D259" s="121">
        <v>48</v>
      </c>
      <c r="E259" s="53"/>
      <c r="F259" s="53" t="s">
        <v>520</v>
      </c>
      <c r="G259" s="122">
        <v>416</v>
      </c>
      <c r="H259" s="111">
        <v>374.4</v>
      </c>
      <c r="I259" s="103">
        <f t="shared" si="28"/>
        <v>561.59999999999991</v>
      </c>
      <c r="J259" s="55"/>
      <c r="K259" s="62">
        <f t="shared" si="29"/>
        <v>0</v>
      </c>
      <c r="L259" s="36" t="s">
        <v>649</v>
      </c>
      <c r="M259" s="89" t="s">
        <v>810</v>
      </c>
      <c r="N259" s="110" t="s">
        <v>1213</v>
      </c>
    </row>
    <row r="260" spans="1:14" ht="27" customHeight="1" collapsed="1" x14ac:dyDescent="0.2">
      <c r="A260" s="53"/>
      <c r="B260" s="23"/>
      <c r="C260" s="23" t="s">
        <v>598</v>
      </c>
      <c r="D260" s="23"/>
      <c r="E260" s="23"/>
      <c r="F260" s="23"/>
      <c r="G260" s="69"/>
      <c r="H260" s="23"/>
      <c r="I260" s="23"/>
      <c r="J260" s="23"/>
      <c r="K260" s="62">
        <f t="shared" si="21"/>
        <v>0</v>
      </c>
      <c r="L260" s="63"/>
      <c r="M260" s="89"/>
      <c r="N260" s="89"/>
    </row>
    <row r="261" spans="1:14" s="1" customFormat="1" ht="84" customHeight="1" x14ac:dyDescent="0.2">
      <c r="A261" s="53">
        <v>3460</v>
      </c>
      <c r="B261" s="24">
        <v>4630027296665</v>
      </c>
      <c r="C261" s="93" t="s">
        <v>1618</v>
      </c>
      <c r="D261" s="25">
        <v>50</v>
      </c>
      <c r="E261" s="16"/>
      <c r="F261" s="16" t="s">
        <v>553</v>
      </c>
      <c r="G261" s="71">
        <v>649</v>
      </c>
      <c r="H261" s="15"/>
      <c r="I261" s="103">
        <f>G261*1.4</f>
        <v>908.59999999999991</v>
      </c>
      <c r="J261" s="11"/>
      <c r="K261" s="62">
        <f t="shared" si="21"/>
        <v>0</v>
      </c>
      <c r="L261" s="152" t="s">
        <v>1506</v>
      </c>
      <c r="M261" s="89" t="s">
        <v>1621</v>
      </c>
      <c r="N261" s="110" t="s">
        <v>1214</v>
      </c>
    </row>
    <row r="262" spans="1:14" s="1" customFormat="1" ht="84" customHeight="1" x14ac:dyDescent="0.2">
      <c r="A262" s="53">
        <v>3461</v>
      </c>
      <c r="B262" s="24">
        <v>4630027296672</v>
      </c>
      <c r="C262" s="93" t="s">
        <v>1619</v>
      </c>
      <c r="D262" s="25">
        <v>50</v>
      </c>
      <c r="E262" s="16"/>
      <c r="F262" s="16" t="s">
        <v>553</v>
      </c>
      <c r="G262" s="71">
        <v>649</v>
      </c>
      <c r="H262" s="15"/>
      <c r="I262" s="103">
        <f>G262*1.4</f>
        <v>908.59999999999991</v>
      </c>
      <c r="J262" s="11"/>
      <c r="K262" s="62">
        <f t="shared" si="21"/>
        <v>0</v>
      </c>
      <c r="L262" s="152" t="s">
        <v>1506</v>
      </c>
      <c r="M262" s="89" t="s">
        <v>1621</v>
      </c>
      <c r="N262" s="110" t="s">
        <v>1620</v>
      </c>
    </row>
    <row r="263" spans="1:14" s="1" customFormat="1" ht="84" customHeight="1" x14ac:dyDescent="0.2">
      <c r="A263" s="53">
        <v>3326</v>
      </c>
      <c r="B263" s="24">
        <v>4630027295101</v>
      </c>
      <c r="C263" s="11" t="s">
        <v>552</v>
      </c>
      <c r="D263" s="25">
        <v>50</v>
      </c>
      <c r="E263" s="16"/>
      <c r="F263" s="16" t="s">
        <v>553</v>
      </c>
      <c r="G263" s="71">
        <v>649</v>
      </c>
      <c r="H263" s="15"/>
      <c r="I263" s="103">
        <f>G263*1.4</f>
        <v>908.59999999999991</v>
      </c>
      <c r="J263" s="11"/>
      <c r="K263" s="62">
        <f t="shared" ref="K263:K325" si="30">J263*G263</f>
        <v>0</v>
      </c>
      <c r="L263" s="63"/>
      <c r="M263" s="89" t="s">
        <v>1621</v>
      </c>
      <c r="N263" s="110" t="s">
        <v>1214</v>
      </c>
    </row>
    <row r="264" spans="1:14" ht="27" customHeight="1" collapsed="1" x14ac:dyDescent="0.2">
      <c r="A264" s="53"/>
      <c r="B264" s="23"/>
      <c r="C264" s="23" t="s">
        <v>658</v>
      </c>
      <c r="D264" s="23"/>
      <c r="E264" s="23"/>
      <c r="F264" s="23"/>
      <c r="G264" s="69"/>
      <c r="H264" s="23"/>
      <c r="I264" s="23"/>
      <c r="J264" s="23"/>
      <c r="K264" s="62">
        <f t="shared" si="30"/>
        <v>0</v>
      </c>
      <c r="L264" s="63"/>
      <c r="M264" s="89"/>
      <c r="N264" s="89"/>
    </row>
    <row r="265" spans="1:14" s="1" customFormat="1" ht="84" customHeight="1" x14ac:dyDescent="0.2">
      <c r="A265" s="51">
        <v>3446</v>
      </c>
      <c r="B265" s="51">
        <v>4630027296597</v>
      </c>
      <c r="C265" s="180" t="s">
        <v>1623</v>
      </c>
      <c r="D265" s="4">
        <v>108</v>
      </c>
      <c r="E265"/>
      <c r="F265" s="7" t="s">
        <v>1624</v>
      </c>
      <c r="G265" s="5">
        <v>419</v>
      </c>
      <c r="H265" s="15"/>
      <c r="I265" s="103">
        <f t="shared" ref="I265:I276" si="31">G265*1.5</f>
        <v>628.5</v>
      </c>
      <c r="J265" s="13"/>
      <c r="K265" s="62">
        <f t="shared" si="30"/>
        <v>0</v>
      </c>
      <c r="L265" s="152" t="s">
        <v>1506</v>
      </c>
      <c r="M265" s="89" t="s">
        <v>1625</v>
      </c>
      <c r="N265" s="89" t="s">
        <v>1622</v>
      </c>
    </row>
    <row r="266" spans="1:14" s="1" customFormat="1" ht="84" customHeight="1" x14ac:dyDescent="0.2">
      <c r="A266" s="51">
        <v>3348</v>
      </c>
      <c r="B266" s="2">
        <v>4630027295378</v>
      </c>
      <c r="C266" s="169" t="s">
        <v>976</v>
      </c>
      <c r="D266" s="4">
        <v>108</v>
      </c>
      <c r="E266" s="18"/>
      <c r="F266" s="3" t="s">
        <v>977</v>
      </c>
      <c r="G266" s="5">
        <v>282</v>
      </c>
      <c r="H266" s="15"/>
      <c r="I266" s="103">
        <f t="shared" si="31"/>
        <v>423</v>
      </c>
      <c r="J266" s="13"/>
      <c r="K266" s="62">
        <f t="shared" si="30"/>
        <v>0</v>
      </c>
      <c r="L266" s="95"/>
      <c r="M266" s="89" t="s">
        <v>989</v>
      </c>
      <c r="N266" s="89" t="s">
        <v>988</v>
      </c>
    </row>
    <row r="267" spans="1:14" s="1" customFormat="1" ht="84" customHeight="1" x14ac:dyDescent="0.2">
      <c r="A267" s="53">
        <v>3347</v>
      </c>
      <c r="B267" s="2">
        <v>4630027295385</v>
      </c>
      <c r="C267" s="169" t="s">
        <v>974</v>
      </c>
      <c r="D267" s="4">
        <v>108</v>
      </c>
      <c r="E267" s="18"/>
      <c r="F267" s="3" t="s">
        <v>975</v>
      </c>
      <c r="G267" s="5">
        <v>282</v>
      </c>
      <c r="H267" s="15"/>
      <c r="I267" s="103">
        <f t="shared" si="31"/>
        <v>423</v>
      </c>
      <c r="J267" s="13"/>
      <c r="K267" s="62">
        <f t="shared" si="30"/>
        <v>0</v>
      </c>
      <c r="L267" s="95"/>
      <c r="M267" s="89" t="s">
        <v>989</v>
      </c>
      <c r="N267" s="89" t="s">
        <v>990</v>
      </c>
    </row>
    <row r="268" spans="1:14" s="1" customFormat="1" ht="84" customHeight="1" x14ac:dyDescent="0.2">
      <c r="A268" s="51">
        <v>3342</v>
      </c>
      <c r="B268" s="2">
        <v>4630027295392</v>
      </c>
      <c r="C268" s="169" t="s">
        <v>707</v>
      </c>
      <c r="D268" s="4">
        <v>108</v>
      </c>
      <c r="E268" s="3"/>
      <c r="F268" s="3" t="s">
        <v>708</v>
      </c>
      <c r="G268" s="70">
        <v>282</v>
      </c>
      <c r="H268" s="22"/>
      <c r="I268" s="103">
        <f t="shared" si="31"/>
        <v>423</v>
      </c>
      <c r="J268" s="13"/>
      <c r="K268" s="62">
        <f t="shared" si="30"/>
        <v>0</v>
      </c>
      <c r="L268" s="65"/>
      <c r="M268" s="89" t="s">
        <v>811</v>
      </c>
      <c r="N268" s="110" t="s">
        <v>1215</v>
      </c>
    </row>
    <row r="269" spans="1:14" s="1" customFormat="1" ht="84" customHeight="1" x14ac:dyDescent="0.2">
      <c r="A269" s="51">
        <v>3343</v>
      </c>
      <c r="B269" s="2">
        <v>4630027295408</v>
      </c>
      <c r="C269" s="6" t="s">
        <v>709</v>
      </c>
      <c r="D269" s="4">
        <v>108</v>
      </c>
      <c r="E269" s="3"/>
      <c r="F269" s="3" t="s">
        <v>710</v>
      </c>
      <c r="G269" s="70">
        <v>282</v>
      </c>
      <c r="H269" s="22"/>
      <c r="I269" s="103">
        <f t="shared" si="31"/>
        <v>423</v>
      </c>
      <c r="J269" s="13"/>
      <c r="K269" s="62">
        <f t="shared" si="30"/>
        <v>0</v>
      </c>
      <c r="L269" s="65"/>
      <c r="M269" s="89" t="s">
        <v>811</v>
      </c>
      <c r="N269" s="110" t="s">
        <v>1216</v>
      </c>
    </row>
    <row r="270" spans="1:14" s="1" customFormat="1" ht="84" customHeight="1" x14ac:dyDescent="0.2">
      <c r="A270" s="51">
        <v>3344</v>
      </c>
      <c r="B270" s="2">
        <v>4630027295415</v>
      </c>
      <c r="C270" s="6" t="s">
        <v>711</v>
      </c>
      <c r="D270" s="4">
        <v>108</v>
      </c>
      <c r="E270" s="3"/>
      <c r="F270" s="3" t="s">
        <v>712</v>
      </c>
      <c r="G270" s="70">
        <v>282</v>
      </c>
      <c r="H270" s="22"/>
      <c r="I270" s="103">
        <f t="shared" si="31"/>
        <v>423</v>
      </c>
      <c r="J270" s="13"/>
      <c r="K270" s="62">
        <f t="shared" si="30"/>
        <v>0</v>
      </c>
      <c r="L270" s="65"/>
      <c r="M270" s="89" t="s">
        <v>811</v>
      </c>
      <c r="N270" s="110" t="s">
        <v>1217</v>
      </c>
    </row>
    <row r="271" spans="1:14" s="1" customFormat="1" ht="84" customHeight="1" x14ac:dyDescent="0.2">
      <c r="A271" s="53">
        <v>3345</v>
      </c>
      <c r="B271" s="20">
        <v>4630027295354</v>
      </c>
      <c r="C271" s="172" t="s">
        <v>633</v>
      </c>
      <c r="D271" s="21">
        <v>100</v>
      </c>
      <c r="E271" s="18"/>
      <c r="F271" s="18" t="s">
        <v>634</v>
      </c>
      <c r="G271" s="72">
        <v>282</v>
      </c>
      <c r="H271" s="15"/>
      <c r="I271" s="103">
        <f t="shared" si="31"/>
        <v>423</v>
      </c>
      <c r="J271" s="13"/>
      <c r="K271" s="62">
        <f t="shared" si="30"/>
        <v>0</v>
      </c>
      <c r="L271" s="17"/>
      <c r="M271" s="89" t="s">
        <v>812</v>
      </c>
      <c r="N271" s="110" t="s">
        <v>1218</v>
      </c>
    </row>
    <row r="272" spans="1:14" s="1" customFormat="1" ht="84" customHeight="1" x14ac:dyDescent="0.2">
      <c r="A272" s="53">
        <v>3346</v>
      </c>
      <c r="B272" s="2">
        <v>4630027295361</v>
      </c>
      <c r="C272" s="169" t="s">
        <v>635</v>
      </c>
      <c r="D272" s="4">
        <v>108</v>
      </c>
      <c r="E272" s="3"/>
      <c r="F272" s="3" t="s">
        <v>636</v>
      </c>
      <c r="G272" s="70">
        <v>282</v>
      </c>
      <c r="H272" s="15"/>
      <c r="I272" s="103">
        <f t="shared" si="31"/>
        <v>423</v>
      </c>
      <c r="J272" s="6"/>
      <c r="K272" s="62">
        <f t="shared" si="30"/>
        <v>0</v>
      </c>
      <c r="L272" s="17"/>
      <c r="M272" s="89" t="s">
        <v>812</v>
      </c>
      <c r="N272" s="110" t="s">
        <v>1219</v>
      </c>
    </row>
    <row r="273" spans="1:14" s="1" customFormat="1" ht="84" customHeight="1" x14ac:dyDescent="0.2">
      <c r="A273" s="55">
        <v>1830</v>
      </c>
      <c r="B273" s="2">
        <v>4630027294531</v>
      </c>
      <c r="C273" s="171" t="s">
        <v>474</v>
      </c>
      <c r="D273" s="4">
        <v>108</v>
      </c>
      <c r="E273" s="3"/>
      <c r="F273" s="16" t="s">
        <v>475</v>
      </c>
      <c r="G273" s="70">
        <v>265</v>
      </c>
      <c r="H273" s="15"/>
      <c r="I273" s="103">
        <f t="shared" si="31"/>
        <v>397.5</v>
      </c>
      <c r="J273" s="6"/>
      <c r="K273" s="62">
        <f t="shared" si="30"/>
        <v>0</v>
      </c>
      <c r="L273" s="63"/>
      <c r="M273" s="89" t="s">
        <v>812</v>
      </c>
      <c r="N273" s="110" t="s">
        <v>1220</v>
      </c>
    </row>
    <row r="274" spans="1:14" s="1" customFormat="1" ht="84" customHeight="1" x14ac:dyDescent="0.2">
      <c r="A274" s="58">
        <v>3116</v>
      </c>
      <c r="B274" s="2">
        <v>4630027294524</v>
      </c>
      <c r="C274" s="6" t="s">
        <v>466</v>
      </c>
      <c r="D274" s="4">
        <v>108</v>
      </c>
      <c r="E274" s="3"/>
      <c r="F274" s="3" t="s">
        <v>467</v>
      </c>
      <c r="G274" s="70">
        <v>282</v>
      </c>
      <c r="H274" s="15"/>
      <c r="I274" s="103">
        <f t="shared" si="31"/>
        <v>423</v>
      </c>
      <c r="J274" s="3"/>
      <c r="K274" s="62">
        <f t="shared" si="30"/>
        <v>0</v>
      </c>
      <c r="L274" s="63"/>
      <c r="M274" s="89" t="s">
        <v>812</v>
      </c>
      <c r="N274" s="110" t="s">
        <v>1221</v>
      </c>
    </row>
    <row r="275" spans="1:14" s="1" customFormat="1" ht="84" customHeight="1" x14ac:dyDescent="0.2">
      <c r="A275" s="58">
        <v>3117</v>
      </c>
      <c r="B275" s="2">
        <v>4630027294517</v>
      </c>
      <c r="C275" s="169" t="s">
        <v>468</v>
      </c>
      <c r="D275" s="4">
        <v>108</v>
      </c>
      <c r="E275" s="3"/>
      <c r="F275" s="3" t="s">
        <v>469</v>
      </c>
      <c r="G275" s="70">
        <v>282</v>
      </c>
      <c r="H275" s="15"/>
      <c r="I275" s="103">
        <f t="shared" si="31"/>
        <v>423</v>
      </c>
      <c r="J275" s="3"/>
      <c r="K275" s="62">
        <f t="shared" si="30"/>
        <v>0</v>
      </c>
      <c r="L275" s="63"/>
      <c r="M275" s="89" t="s">
        <v>812</v>
      </c>
      <c r="N275" s="110" t="s">
        <v>1222</v>
      </c>
    </row>
    <row r="276" spans="1:14" s="1" customFormat="1" ht="84" customHeight="1" x14ac:dyDescent="0.2">
      <c r="A276" s="58">
        <v>3115</v>
      </c>
      <c r="B276" s="2">
        <v>4630027294500</v>
      </c>
      <c r="C276" s="6" t="s">
        <v>654</v>
      </c>
      <c r="D276" s="4">
        <v>108</v>
      </c>
      <c r="E276" s="3"/>
      <c r="F276" s="3" t="s">
        <v>655</v>
      </c>
      <c r="G276" s="70">
        <v>282</v>
      </c>
      <c r="H276" s="15"/>
      <c r="I276" s="103">
        <f t="shared" si="31"/>
        <v>423</v>
      </c>
      <c r="J276" s="3"/>
      <c r="K276" s="62">
        <f t="shared" si="30"/>
        <v>0</v>
      </c>
      <c r="L276" s="63"/>
      <c r="M276" s="89" t="s">
        <v>812</v>
      </c>
      <c r="N276" s="110" t="s">
        <v>1223</v>
      </c>
    </row>
    <row r="277" spans="1:14" ht="22.5" customHeight="1" collapsed="1" x14ac:dyDescent="0.2">
      <c r="A277" s="48"/>
      <c r="B277" s="23"/>
      <c r="C277" s="23" t="s">
        <v>659</v>
      </c>
      <c r="D277" s="23"/>
      <c r="E277" s="23"/>
      <c r="F277" s="23"/>
      <c r="G277" s="69"/>
      <c r="H277" s="23"/>
      <c r="I277" s="23"/>
      <c r="J277" s="23"/>
      <c r="K277" s="62">
        <f t="shared" si="30"/>
        <v>0</v>
      </c>
      <c r="L277" s="63"/>
      <c r="M277" s="89"/>
      <c r="N277" s="89"/>
    </row>
    <row r="278" spans="1:14" s="1" customFormat="1" ht="84" customHeight="1" x14ac:dyDescent="0.2">
      <c r="A278" s="58">
        <v>3037</v>
      </c>
      <c r="B278" s="2">
        <v>4630027292629</v>
      </c>
      <c r="C278" s="169" t="s">
        <v>326</v>
      </c>
      <c r="D278" s="4">
        <v>36</v>
      </c>
      <c r="E278" s="3"/>
      <c r="F278" s="3" t="s">
        <v>327</v>
      </c>
      <c r="G278" s="70">
        <v>598</v>
      </c>
      <c r="H278" s="15"/>
      <c r="I278" s="103">
        <f>G278*1.4</f>
        <v>837.19999999999993</v>
      </c>
      <c r="J278" s="3"/>
      <c r="K278" s="62">
        <f t="shared" si="30"/>
        <v>0</v>
      </c>
      <c r="L278" s="63"/>
      <c r="M278" s="89" t="s">
        <v>813</v>
      </c>
      <c r="N278" s="110" t="s">
        <v>1224</v>
      </c>
    </row>
    <row r="279" spans="1:14" s="1" customFormat="1" ht="84" customHeight="1" x14ac:dyDescent="0.2">
      <c r="A279" s="58">
        <v>3038</v>
      </c>
      <c r="B279" s="2">
        <v>4630027292636</v>
      </c>
      <c r="C279" s="169" t="s">
        <v>328</v>
      </c>
      <c r="D279" s="4">
        <v>36</v>
      </c>
      <c r="E279" s="3"/>
      <c r="F279" s="3" t="s">
        <v>329</v>
      </c>
      <c r="G279" s="70">
        <v>598</v>
      </c>
      <c r="H279" s="15"/>
      <c r="I279" s="103">
        <f>G279*1.4</f>
        <v>837.19999999999993</v>
      </c>
      <c r="J279" s="3"/>
      <c r="K279" s="62">
        <f t="shared" si="30"/>
        <v>0</v>
      </c>
      <c r="L279" s="63"/>
      <c r="M279" s="89" t="s">
        <v>814</v>
      </c>
      <c r="N279" s="89" t="s">
        <v>1225</v>
      </c>
    </row>
    <row r="280" spans="1:14" s="1" customFormat="1" ht="77.25" customHeight="1" x14ac:dyDescent="0.2">
      <c r="A280" s="56">
        <v>3118</v>
      </c>
      <c r="B280" s="120">
        <v>4630027293053</v>
      </c>
      <c r="C280" s="174" t="s">
        <v>373</v>
      </c>
      <c r="D280" s="121">
        <v>24</v>
      </c>
      <c r="E280" s="53"/>
      <c r="F280" s="53" t="s">
        <v>374</v>
      </c>
      <c r="G280" s="122">
        <v>899</v>
      </c>
      <c r="H280" s="111">
        <v>550</v>
      </c>
      <c r="I280" s="103">
        <f>H280*1.5</f>
        <v>825</v>
      </c>
      <c r="J280" s="53"/>
      <c r="K280" s="62">
        <f>J280*H280</f>
        <v>0</v>
      </c>
      <c r="L280" s="36" t="s">
        <v>649</v>
      </c>
      <c r="M280" s="89" t="s">
        <v>815</v>
      </c>
      <c r="N280" s="110" t="s">
        <v>1226</v>
      </c>
    </row>
    <row r="281" spans="1:14" ht="22.5" customHeight="1" collapsed="1" x14ac:dyDescent="0.2">
      <c r="A281" s="48"/>
      <c r="B281" s="23"/>
      <c r="C281" s="23" t="s">
        <v>660</v>
      </c>
      <c r="D281" s="23"/>
      <c r="E281" s="23"/>
      <c r="F281" s="23"/>
      <c r="G281" s="69"/>
      <c r="H281" s="23"/>
      <c r="I281" s="23"/>
      <c r="J281" s="23"/>
      <c r="K281" s="62">
        <f t="shared" si="30"/>
        <v>0</v>
      </c>
      <c r="L281" s="63"/>
      <c r="M281" s="89"/>
      <c r="N281" s="89"/>
    </row>
    <row r="282" spans="1:14" s="1" customFormat="1" ht="77.25" customHeight="1" x14ac:dyDescent="0.2">
      <c r="A282" s="53">
        <v>3424</v>
      </c>
      <c r="B282" s="49">
        <v>4630027296351</v>
      </c>
      <c r="C282" s="168" t="s">
        <v>953</v>
      </c>
      <c r="D282" s="99">
        <v>24</v>
      </c>
      <c r="E282" s="100"/>
      <c r="F282" s="100" t="s">
        <v>954</v>
      </c>
      <c r="G282" s="102">
        <v>1249</v>
      </c>
      <c r="H282" s="113"/>
      <c r="I282" s="103">
        <f>G282*1.5</f>
        <v>1873.5</v>
      </c>
      <c r="J282" s="51"/>
      <c r="K282" s="62">
        <f t="shared" si="30"/>
        <v>0</v>
      </c>
      <c r="L282" s="95"/>
      <c r="M282" s="89" t="s">
        <v>957</v>
      </c>
      <c r="N282" s="89" t="s">
        <v>1004</v>
      </c>
    </row>
    <row r="283" spans="1:14" s="1" customFormat="1" ht="77.25" customHeight="1" x14ac:dyDescent="0.2">
      <c r="A283" s="53">
        <v>3425</v>
      </c>
      <c r="B283" s="49">
        <v>4630027296368</v>
      </c>
      <c r="C283" s="168" t="s">
        <v>955</v>
      </c>
      <c r="D283" s="99">
        <v>24</v>
      </c>
      <c r="E283" s="100"/>
      <c r="F283" s="100" t="s">
        <v>956</v>
      </c>
      <c r="G283" s="102">
        <v>1249</v>
      </c>
      <c r="H283" s="113"/>
      <c r="I283" s="103">
        <f>G283*1.5</f>
        <v>1873.5</v>
      </c>
      <c r="J283" s="51"/>
      <c r="K283" s="62">
        <f t="shared" si="30"/>
        <v>0</v>
      </c>
      <c r="L283" s="95"/>
      <c r="M283" s="89" t="s">
        <v>957</v>
      </c>
      <c r="N283" s="89" t="s">
        <v>1005</v>
      </c>
    </row>
    <row r="284" spans="1:14" s="1" customFormat="1" ht="84" customHeight="1" x14ac:dyDescent="0.2">
      <c r="A284" s="51">
        <v>3028</v>
      </c>
      <c r="B284" s="49">
        <v>4630027295637</v>
      </c>
      <c r="C284" s="168" t="s">
        <v>729</v>
      </c>
      <c r="D284" s="99">
        <v>12</v>
      </c>
      <c r="E284" s="100"/>
      <c r="F284" s="100" t="s">
        <v>730</v>
      </c>
      <c r="G284" s="102">
        <v>1590</v>
      </c>
      <c r="H284" s="113">
        <v>1399</v>
      </c>
      <c r="I284" s="103">
        <f t="shared" ref="I284:I289" si="32">H284*1.5</f>
        <v>2098.5</v>
      </c>
      <c r="J284" s="60"/>
      <c r="K284" s="62">
        <f t="shared" ref="K284:K289" si="33">J284*H284</f>
        <v>0</v>
      </c>
      <c r="L284" s="36" t="s">
        <v>649</v>
      </c>
      <c r="M284" s="89" t="s">
        <v>816</v>
      </c>
      <c r="N284" s="110" t="s">
        <v>1227</v>
      </c>
    </row>
    <row r="285" spans="1:14" s="1" customFormat="1" ht="84" customHeight="1" x14ac:dyDescent="0.2">
      <c r="A285" s="51">
        <v>3027</v>
      </c>
      <c r="B285" s="49">
        <v>4630027295620</v>
      </c>
      <c r="C285" s="168" t="s">
        <v>731</v>
      </c>
      <c r="D285" s="99">
        <v>12</v>
      </c>
      <c r="E285" s="100"/>
      <c r="F285" s="100" t="s">
        <v>754</v>
      </c>
      <c r="G285" s="102">
        <v>1590</v>
      </c>
      <c r="H285" s="113">
        <v>1399</v>
      </c>
      <c r="I285" s="103">
        <f t="shared" si="32"/>
        <v>2098.5</v>
      </c>
      <c r="J285" s="60"/>
      <c r="K285" s="62">
        <f t="shared" si="33"/>
        <v>0</v>
      </c>
      <c r="L285" s="36" t="s">
        <v>649</v>
      </c>
      <c r="M285" s="89" t="s">
        <v>817</v>
      </c>
      <c r="N285" s="110" t="s">
        <v>1228</v>
      </c>
    </row>
    <row r="286" spans="1:14" s="1" customFormat="1" ht="84" customHeight="1" x14ac:dyDescent="0.2">
      <c r="A286" s="54">
        <v>2635</v>
      </c>
      <c r="B286" s="114">
        <v>4630027294296</v>
      </c>
      <c r="C286" s="173" t="s">
        <v>484</v>
      </c>
      <c r="D286" s="116">
        <v>16</v>
      </c>
      <c r="E286" s="117"/>
      <c r="F286" s="117" t="s">
        <v>485</v>
      </c>
      <c r="G286" s="126">
        <v>1460</v>
      </c>
      <c r="H286" s="113">
        <v>1299</v>
      </c>
      <c r="I286" s="103">
        <f t="shared" si="32"/>
        <v>1948.5</v>
      </c>
      <c r="J286" s="60"/>
      <c r="K286" s="62">
        <f t="shared" si="33"/>
        <v>0</v>
      </c>
      <c r="L286" s="36" t="s">
        <v>649</v>
      </c>
      <c r="M286" s="89" t="s">
        <v>818</v>
      </c>
      <c r="N286" s="110" t="s">
        <v>1229</v>
      </c>
    </row>
    <row r="287" spans="1:14" s="1" customFormat="1" ht="84" customHeight="1" x14ac:dyDescent="0.2">
      <c r="A287" s="55">
        <v>2636</v>
      </c>
      <c r="B287" s="49">
        <v>4630027294050</v>
      </c>
      <c r="C287" s="168" t="s">
        <v>486</v>
      </c>
      <c r="D287" s="99">
        <v>16</v>
      </c>
      <c r="E287" s="100"/>
      <c r="F287" s="100" t="s">
        <v>487</v>
      </c>
      <c r="G287" s="125">
        <v>1460</v>
      </c>
      <c r="H287" s="113">
        <v>1299</v>
      </c>
      <c r="I287" s="103">
        <f t="shared" si="32"/>
        <v>1948.5</v>
      </c>
      <c r="J287" s="51"/>
      <c r="K287" s="62">
        <f t="shared" si="33"/>
        <v>0</v>
      </c>
      <c r="L287" s="36" t="s">
        <v>649</v>
      </c>
      <c r="M287" s="89" t="s">
        <v>818</v>
      </c>
      <c r="N287" s="110" t="s">
        <v>1230</v>
      </c>
    </row>
    <row r="288" spans="1:14" s="1" customFormat="1" ht="84" customHeight="1" x14ac:dyDescent="0.2">
      <c r="A288" s="58">
        <v>2835</v>
      </c>
      <c r="B288" s="49">
        <v>4680019285924</v>
      </c>
      <c r="C288" s="168" t="s">
        <v>245</v>
      </c>
      <c r="D288" s="99">
        <v>24</v>
      </c>
      <c r="E288" s="100"/>
      <c r="F288" s="100" t="s">
        <v>246</v>
      </c>
      <c r="G288" s="102">
        <v>997</v>
      </c>
      <c r="H288" s="111">
        <v>799</v>
      </c>
      <c r="I288" s="103">
        <f t="shared" si="32"/>
        <v>1198.5</v>
      </c>
      <c r="J288" s="51"/>
      <c r="K288" s="62">
        <f t="shared" si="33"/>
        <v>0</v>
      </c>
      <c r="L288" s="36" t="s">
        <v>649</v>
      </c>
      <c r="M288" s="89" t="s">
        <v>819</v>
      </c>
      <c r="N288" s="110" t="s">
        <v>1231</v>
      </c>
    </row>
    <row r="289" spans="1:14" ht="63" customHeight="1" collapsed="1" x14ac:dyDescent="0.2">
      <c r="A289" s="58">
        <v>2022</v>
      </c>
      <c r="B289" s="127">
        <v>4630027293473</v>
      </c>
      <c r="C289" s="178" t="s">
        <v>284</v>
      </c>
      <c r="D289" s="129">
        <v>36</v>
      </c>
      <c r="E289" s="128"/>
      <c r="F289" s="128" t="s">
        <v>285</v>
      </c>
      <c r="G289" s="130">
        <v>997</v>
      </c>
      <c r="H289" s="111">
        <v>797.6</v>
      </c>
      <c r="I289" s="103">
        <f t="shared" si="32"/>
        <v>1196.4000000000001</v>
      </c>
      <c r="J289" s="51"/>
      <c r="K289" s="62">
        <f t="shared" si="33"/>
        <v>0</v>
      </c>
      <c r="L289" s="36" t="s">
        <v>649</v>
      </c>
      <c r="M289" s="89" t="s">
        <v>820</v>
      </c>
      <c r="N289" s="110" t="s">
        <v>1232</v>
      </c>
    </row>
    <row r="290" spans="1:14" ht="65.25" customHeight="1" collapsed="1" x14ac:dyDescent="0.2">
      <c r="A290" s="53">
        <v>2916</v>
      </c>
      <c r="B290" s="2">
        <v>4630027294852</v>
      </c>
      <c r="C290" s="169" t="s">
        <v>570</v>
      </c>
      <c r="D290" s="4">
        <v>24</v>
      </c>
      <c r="E290" s="3"/>
      <c r="F290" s="3" t="s">
        <v>571</v>
      </c>
      <c r="G290" s="74">
        <v>1045</v>
      </c>
      <c r="H290" s="15"/>
      <c r="I290" s="103">
        <f>G290*1.4</f>
        <v>1463</v>
      </c>
      <c r="J290" s="6"/>
      <c r="K290" s="62">
        <f t="shared" si="30"/>
        <v>0</v>
      </c>
      <c r="L290" s="63"/>
      <c r="M290" s="89" t="s">
        <v>821</v>
      </c>
      <c r="N290" s="110" t="s">
        <v>1233</v>
      </c>
    </row>
    <row r="291" spans="1:14" s="1" customFormat="1" ht="84" customHeight="1" x14ac:dyDescent="0.2">
      <c r="A291" s="58">
        <v>2995</v>
      </c>
      <c r="B291" s="49">
        <v>4630027292513</v>
      </c>
      <c r="C291" s="168" t="s">
        <v>264</v>
      </c>
      <c r="D291" s="99">
        <v>30</v>
      </c>
      <c r="E291" s="100"/>
      <c r="F291" s="100" t="s">
        <v>265</v>
      </c>
      <c r="G291" s="102">
        <v>985</v>
      </c>
      <c r="H291" s="111">
        <v>650</v>
      </c>
      <c r="I291" s="103">
        <f t="shared" ref="I291:I296" si="34">H291*1.5</f>
        <v>975</v>
      </c>
      <c r="J291" s="100"/>
      <c r="K291" s="62">
        <f t="shared" ref="K291:K296" si="35">J291*H291</f>
        <v>0</v>
      </c>
      <c r="L291" s="36" t="s">
        <v>649</v>
      </c>
      <c r="M291" s="89" t="s">
        <v>822</v>
      </c>
      <c r="N291" s="110" t="s">
        <v>1234</v>
      </c>
    </row>
    <row r="292" spans="1:14" s="1" customFormat="1" ht="84" customHeight="1" x14ac:dyDescent="0.2">
      <c r="A292" s="131" t="s">
        <v>580</v>
      </c>
      <c r="B292" s="49">
        <v>4630027292445</v>
      </c>
      <c r="C292" s="168" t="s">
        <v>171</v>
      </c>
      <c r="D292" s="99">
        <v>16</v>
      </c>
      <c r="E292" s="100"/>
      <c r="F292" s="100" t="s">
        <v>172</v>
      </c>
      <c r="G292" s="125">
        <v>1139</v>
      </c>
      <c r="H292" s="111">
        <v>683.4</v>
      </c>
      <c r="I292" s="103">
        <f t="shared" si="34"/>
        <v>1025.0999999999999</v>
      </c>
      <c r="J292" s="51"/>
      <c r="K292" s="62">
        <f t="shared" si="35"/>
        <v>0</v>
      </c>
      <c r="L292" s="36" t="s">
        <v>649</v>
      </c>
      <c r="M292" s="89" t="s">
        <v>823</v>
      </c>
      <c r="N292" s="110" t="s">
        <v>1235</v>
      </c>
    </row>
    <row r="293" spans="1:14" s="1" customFormat="1" ht="84" customHeight="1" x14ac:dyDescent="0.2">
      <c r="A293" s="131" t="s">
        <v>579</v>
      </c>
      <c r="B293" s="49">
        <v>4630027292452</v>
      </c>
      <c r="C293" s="51" t="s">
        <v>173</v>
      </c>
      <c r="D293" s="99">
        <v>16</v>
      </c>
      <c r="E293" s="100"/>
      <c r="F293" s="100" t="s">
        <v>172</v>
      </c>
      <c r="G293" s="125">
        <v>1139</v>
      </c>
      <c r="H293" s="111">
        <v>683.4</v>
      </c>
      <c r="I293" s="103">
        <f t="shared" si="34"/>
        <v>1025.0999999999999</v>
      </c>
      <c r="J293" s="51"/>
      <c r="K293" s="62">
        <f t="shared" si="35"/>
        <v>0</v>
      </c>
      <c r="L293" s="36" t="s">
        <v>649</v>
      </c>
      <c r="M293" s="89" t="s">
        <v>823</v>
      </c>
      <c r="N293" s="110" t="s">
        <v>1236</v>
      </c>
    </row>
    <row r="294" spans="1:14" s="1" customFormat="1" ht="84" customHeight="1" x14ac:dyDescent="0.2">
      <c r="A294" s="131" t="s">
        <v>581</v>
      </c>
      <c r="B294" s="49">
        <v>4630027292469</v>
      </c>
      <c r="C294" s="51" t="s">
        <v>174</v>
      </c>
      <c r="D294" s="99">
        <v>16</v>
      </c>
      <c r="E294" s="100"/>
      <c r="F294" s="100" t="s">
        <v>175</v>
      </c>
      <c r="G294" s="125">
        <v>1139</v>
      </c>
      <c r="H294" s="111">
        <v>683.4</v>
      </c>
      <c r="I294" s="103">
        <f t="shared" si="34"/>
        <v>1025.0999999999999</v>
      </c>
      <c r="J294" s="51"/>
      <c r="K294" s="62">
        <f t="shared" si="35"/>
        <v>0</v>
      </c>
      <c r="L294" s="36" t="s">
        <v>649</v>
      </c>
      <c r="M294" s="89" t="s">
        <v>823</v>
      </c>
      <c r="N294" s="110" t="s">
        <v>1237</v>
      </c>
    </row>
    <row r="295" spans="1:14" s="1" customFormat="1" ht="84" customHeight="1" x14ac:dyDescent="0.2">
      <c r="A295" s="131" t="s">
        <v>582</v>
      </c>
      <c r="B295" s="49">
        <v>4630027292476</v>
      </c>
      <c r="C295" s="168" t="s">
        <v>176</v>
      </c>
      <c r="D295" s="99">
        <v>16</v>
      </c>
      <c r="E295" s="100"/>
      <c r="F295" s="100" t="s">
        <v>175</v>
      </c>
      <c r="G295" s="125">
        <v>1139</v>
      </c>
      <c r="H295" s="111">
        <v>683.4</v>
      </c>
      <c r="I295" s="103">
        <f t="shared" si="34"/>
        <v>1025.0999999999999</v>
      </c>
      <c r="J295" s="51"/>
      <c r="K295" s="62">
        <f t="shared" si="35"/>
        <v>0</v>
      </c>
      <c r="L295" s="36" t="s">
        <v>649</v>
      </c>
      <c r="M295" s="89" t="s">
        <v>823</v>
      </c>
      <c r="N295" s="110" t="s">
        <v>1238</v>
      </c>
    </row>
    <row r="296" spans="1:14" s="1" customFormat="1" ht="84" customHeight="1" x14ac:dyDescent="0.2">
      <c r="A296" s="58">
        <v>2852</v>
      </c>
      <c r="B296" s="49">
        <v>4630027291943</v>
      </c>
      <c r="C296" s="168" t="s">
        <v>289</v>
      </c>
      <c r="D296" s="99">
        <v>16</v>
      </c>
      <c r="E296" s="100"/>
      <c r="F296" s="100" t="s">
        <v>290</v>
      </c>
      <c r="G296" s="125">
        <v>1249</v>
      </c>
      <c r="H296" s="111">
        <v>874.3</v>
      </c>
      <c r="I296" s="103">
        <f t="shared" si="34"/>
        <v>1311.4499999999998</v>
      </c>
      <c r="J296" s="51"/>
      <c r="K296" s="62">
        <f t="shared" si="35"/>
        <v>0</v>
      </c>
      <c r="L296" s="36" t="s">
        <v>649</v>
      </c>
      <c r="M296" s="89" t="s">
        <v>824</v>
      </c>
      <c r="N296" s="110" t="s">
        <v>1239</v>
      </c>
    </row>
    <row r="297" spans="1:14" ht="22.5" customHeight="1" collapsed="1" x14ac:dyDescent="0.2">
      <c r="A297" s="48"/>
      <c r="B297" s="23"/>
      <c r="C297" s="23" t="s">
        <v>661</v>
      </c>
      <c r="D297" s="23"/>
      <c r="E297" s="23"/>
      <c r="F297" s="23"/>
      <c r="G297" s="69"/>
      <c r="H297" s="23"/>
      <c r="I297" s="23"/>
      <c r="J297" s="23"/>
      <c r="K297" s="62">
        <f t="shared" si="30"/>
        <v>0</v>
      </c>
      <c r="L297" s="63"/>
      <c r="M297" s="89"/>
      <c r="N297" s="89"/>
    </row>
    <row r="298" spans="1:14" s="1" customFormat="1" ht="84" customHeight="1" x14ac:dyDescent="0.2">
      <c r="A298" s="132" t="s">
        <v>572</v>
      </c>
      <c r="B298" s="120">
        <v>4680019284330</v>
      </c>
      <c r="C298" s="55" t="s">
        <v>140</v>
      </c>
      <c r="D298" s="121">
        <v>24</v>
      </c>
      <c r="E298" s="53"/>
      <c r="F298" s="53" t="s">
        <v>139</v>
      </c>
      <c r="G298" s="122">
        <v>696</v>
      </c>
      <c r="H298" s="111">
        <v>599</v>
      </c>
      <c r="I298" s="103">
        <f>H298*1.5</f>
        <v>898.5</v>
      </c>
      <c r="J298" s="55"/>
      <c r="K298" s="62">
        <f>J298*H298</f>
        <v>0</v>
      </c>
      <c r="L298" s="36" t="s">
        <v>649</v>
      </c>
      <c r="M298" s="89" t="s">
        <v>825</v>
      </c>
      <c r="N298" s="110" t="s">
        <v>1240</v>
      </c>
    </row>
    <row r="299" spans="1:14" ht="22.5" customHeight="1" collapsed="1" x14ac:dyDescent="0.2">
      <c r="A299" s="48"/>
      <c r="B299" s="23"/>
      <c r="C299" s="23" t="s">
        <v>663</v>
      </c>
      <c r="D299" s="23"/>
      <c r="E299" s="23"/>
      <c r="F299" s="23"/>
      <c r="G299" s="69"/>
      <c r="H299" s="23"/>
      <c r="I299" s="23"/>
      <c r="J299" s="23"/>
      <c r="K299" s="62">
        <f t="shared" si="30"/>
        <v>0</v>
      </c>
      <c r="L299" s="63"/>
      <c r="M299" s="89"/>
      <c r="N299" s="89"/>
    </row>
    <row r="300" spans="1:14" s="1" customFormat="1" ht="77.25" customHeight="1" x14ac:dyDescent="0.2">
      <c r="A300" s="53">
        <v>3093</v>
      </c>
      <c r="B300" s="2">
        <v>4630027292582</v>
      </c>
      <c r="C300" s="179" t="s">
        <v>1608</v>
      </c>
      <c r="D300" s="163">
        <v>36</v>
      </c>
      <c r="E300" s="3"/>
      <c r="F300" s="3" t="s">
        <v>1609</v>
      </c>
      <c r="G300" s="5">
        <v>549</v>
      </c>
      <c r="H300" s="15"/>
      <c r="I300" s="103">
        <f t="shared" ref="I300:I308" si="36">G300*1.5</f>
        <v>823.5</v>
      </c>
      <c r="J300" s="6"/>
      <c r="K300" s="62">
        <f t="shared" si="30"/>
        <v>0</v>
      </c>
      <c r="L300" s="152" t="s">
        <v>1506</v>
      </c>
      <c r="M300" s="89" t="s">
        <v>1614</v>
      </c>
      <c r="N300" s="110" t="s">
        <v>1610</v>
      </c>
    </row>
    <row r="301" spans="1:14" s="1" customFormat="1" ht="77.25" customHeight="1" x14ac:dyDescent="0.2">
      <c r="A301" s="53">
        <v>3447</v>
      </c>
      <c r="B301" s="2">
        <v>4630027296610</v>
      </c>
      <c r="C301" s="169" t="s">
        <v>1611</v>
      </c>
      <c r="D301" s="4">
        <v>72</v>
      </c>
      <c r="E301" s="3"/>
      <c r="F301" s="93" t="s">
        <v>1613</v>
      </c>
      <c r="G301" s="5">
        <v>409</v>
      </c>
      <c r="H301" s="15"/>
      <c r="I301" s="103">
        <f t="shared" si="36"/>
        <v>613.5</v>
      </c>
      <c r="J301" s="6"/>
      <c r="K301" s="62">
        <f t="shared" si="30"/>
        <v>0</v>
      </c>
      <c r="L301" s="152" t="s">
        <v>1506</v>
      </c>
      <c r="M301" s="89" t="s">
        <v>1616</v>
      </c>
      <c r="N301" s="110" t="s">
        <v>1615</v>
      </c>
    </row>
    <row r="302" spans="1:14" s="1" customFormat="1" ht="77.25" customHeight="1" x14ac:dyDescent="0.2">
      <c r="A302" s="53">
        <v>3448</v>
      </c>
      <c r="B302" s="2">
        <v>4630027296603</v>
      </c>
      <c r="C302" s="169" t="s">
        <v>1612</v>
      </c>
      <c r="D302" s="4">
        <v>72</v>
      </c>
      <c r="E302" s="3"/>
      <c r="F302" s="93" t="s">
        <v>1613</v>
      </c>
      <c r="G302" s="5">
        <v>409</v>
      </c>
      <c r="H302" s="15"/>
      <c r="I302" s="103">
        <f t="shared" si="36"/>
        <v>613.5</v>
      </c>
      <c r="J302" s="6"/>
      <c r="K302" s="62">
        <f t="shared" si="30"/>
        <v>0</v>
      </c>
      <c r="L302" s="152" t="s">
        <v>1506</v>
      </c>
      <c r="M302" s="89" t="s">
        <v>1616</v>
      </c>
      <c r="N302" s="110" t="s">
        <v>1617</v>
      </c>
    </row>
    <row r="303" spans="1:14" s="1" customFormat="1" ht="77.25" customHeight="1" x14ac:dyDescent="0.2">
      <c r="A303" s="53">
        <v>3383</v>
      </c>
      <c r="B303" s="2">
        <v>4630027295842</v>
      </c>
      <c r="C303" s="169" t="s">
        <v>942</v>
      </c>
      <c r="D303" s="4">
        <v>72</v>
      </c>
      <c r="E303" s="3"/>
      <c r="F303" s="3" t="s">
        <v>943</v>
      </c>
      <c r="G303" s="5">
        <v>409</v>
      </c>
      <c r="H303" s="15"/>
      <c r="I303" s="103">
        <f t="shared" si="36"/>
        <v>613.5</v>
      </c>
      <c r="J303" s="6"/>
      <c r="K303" s="62">
        <f t="shared" si="30"/>
        <v>0</v>
      </c>
      <c r="L303" s="65"/>
      <c r="M303" s="89" t="s">
        <v>948</v>
      </c>
      <c r="N303" s="110" t="s">
        <v>1241</v>
      </c>
    </row>
    <row r="304" spans="1:14" s="1" customFormat="1" ht="77.25" customHeight="1" x14ac:dyDescent="0.2">
      <c r="A304" s="53">
        <v>3384</v>
      </c>
      <c r="B304" s="2">
        <v>4630027295859</v>
      </c>
      <c r="C304" s="6" t="s">
        <v>944</v>
      </c>
      <c r="D304" s="4">
        <v>72</v>
      </c>
      <c r="E304" s="3"/>
      <c r="F304" s="3" t="s">
        <v>945</v>
      </c>
      <c r="G304" s="5">
        <v>409</v>
      </c>
      <c r="H304" s="15"/>
      <c r="I304" s="103">
        <f t="shared" si="36"/>
        <v>613.5</v>
      </c>
      <c r="J304" s="6"/>
      <c r="K304" s="62">
        <f t="shared" si="30"/>
        <v>0</v>
      </c>
      <c r="L304" s="65"/>
      <c r="M304" s="89" t="s">
        <v>948</v>
      </c>
      <c r="N304" s="110" t="s">
        <v>1242</v>
      </c>
    </row>
    <row r="305" spans="1:14" s="1" customFormat="1" ht="77.25" customHeight="1" x14ac:dyDescent="0.2">
      <c r="A305" s="53">
        <v>3385</v>
      </c>
      <c r="B305" s="2">
        <v>4630027295866</v>
      </c>
      <c r="C305" s="169" t="s">
        <v>946</v>
      </c>
      <c r="D305" s="4">
        <v>72</v>
      </c>
      <c r="E305" s="3"/>
      <c r="F305" s="3" t="s">
        <v>947</v>
      </c>
      <c r="G305" s="5">
        <v>409</v>
      </c>
      <c r="H305" s="15"/>
      <c r="I305" s="103">
        <f t="shared" si="36"/>
        <v>613.5</v>
      </c>
      <c r="J305" s="6"/>
      <c r="K305" s="62">
        <f t="shared" si="30"/>
        <v>0</v>
      </c>
      <c r="L305" s="65"/>
      <c r="M305" s="89" t="s">
        <v>948</v>
      </c>
      <c r="N305" s="110" t="s">
        <v>1243</v>
      </c>
    </row>
    <row r="306" spans="1:14" s="1" customFormat="1" ht="77.25" customHeight="1" x14ac:dyDescent="0.2">
      <c r="A306" s="53">
        <v>3380</v>
      </c>
      <c r="B306" s="2">
        <v>4630027295873</v>
      </c>
      <c r="C306" s="169" t="s">
        <v>936</v>
      </c>
      <c r="D306" s="4">
        <v>84</v>
      </c>
      <c r="E306" s="3"/>
      <c r="F306" s="3" t="s">
        <v>937</v>
      </c>
      <c r="G306" s="5">
        <v>299</v>
      </c>
      <c r="H306" s="15"/>
      <c r="I306" s="103">
        <f t="shared" si="36"/>
        <v>448.5</v>
      </c>
      <c r="J306" s="6"/>
      <c r="K306" s="62">
        <f t="shared" si="30"/>
        <v>0</v>
      </c>
      <c r="L306" s="65"/>
      <c r="M306" s="89" t="s">
        <v>949</v>
      </c>
      <c r="N306" s="110" t="s">
        <v>1244</v>
      </c>
    </row>
    <row r="307" spans="1:14" s="1" customFormat="1" ht="77.25" customHeight="1" x14ac:dyDescent="0.2">
      <c r="A307" s="53">
        <v>3381</v>
      </c>
      <c r="B307" s="2">
        <v>4630027295880</v>
      </c>
      <c r="C307" s="169" t="s">
        <v>938</v>
      </c>
      <c r="D307" s="4">
        <v>84</v>
      </c>
      <c r="E307" s="3"/>
      <c r="F307" s="3" t="s">
        <v>939</v>
      </c>
      <c r="G307" s="5">
        <v>299</v>
      </c>
      <c r="H307" s="15"/>
      <c r="I307" s="103">
        <f t="shared" si="36"/>
        <v>448.5</v>
      </c>
      <c r="J307" s="6"/>
      <c r="K307" s="62">
        <f t="shared" si="30"/>
        <v>0</v>
      </c>
      <c r="L307" s="65"/>
      <c r="M307" s="89" t="s">
        <v>949</v>
      </c>
      <c r="N307" s="110" t="s">
        <v>1245</v>
      </c>
    </row>
    <row r="308" spans="1:14" s="1" customFormat="1" ht="77.25" customHeight="1" x14ac:dyDescent="0.2">
      <c r="A308" s="53">
        <v>3382</v>
      </c>
      <c r="B308" s="2">
        <v>4630027295897</v>
      </c>
      <c r="C308" s="169" t="s">
        <v>940</v>
      </c>
      <c r="D308" s="4">
        <v>84</v>
      </c>
      <c r="E308" s="3"/>
      <c r="F308" s="3" t="s">
        <v>941</v>
      </c>
      <c r="G308" s="5">
        <v>299</v>
      </c>
      <c r="H308" s="15"/>
      <c r="I308" s="103">
        <f t="shared" si="36"/>
        <v>448.5</v>
      </c>
      <c r="J308" s="6"/>
      <c r="K308" s="62">
        <f t="shared" si="30"/>
        <v>0</v>
      </c>
      <c r="L308" s="65"/>
      <c r="M308" s="89" t="s">
        <v>949</v>
      </c>
      <c r="N308" s="110" t="s">
        <v>1246</v>
      </c>
    </row>
    <row r="309" spans="1:14" s="1" customFormat="1" ht="63.75" customHeight="1" x14ac:dyDescent="0.2">
      <c r="A309" s="53">
        <v>2174</v>
      </c>
      <c r="B309" s="49">
        <v>4630027294821</v>
      </c>
      <c r="C309" s="168" t="s">
        <v>512</v>
      </c>
      <c r="D309" s="99">
        <v>48</v>
      </c>
      <c r="E309" s="100"/>
      <c r="F309" s="100" t="s">
        <v>513</v>
      </c>
      <c r="G309" s="102">
        <v>499</v>
      </c>
      <c r="H309" s="111">
        <v>449.1</v>
      </c>
      <c r="I309" s="103">
        <f>H309*1.5</f>
        <v>673.65000000000009</v>
      </c>
      <c r="J309" s="51"/>
      <c r="K309" s="62">
        <f>J309*H309</f>
        <v>0</v>
      </c>
      <c r="L309" s="36" t="s">
        <v>649</v>
      </c>
      <c r="M309" s="89" t="s">
        <v>826</v>
      </c>
      <c r="N309" s="110" t="s">
        <v>1247</v>
      </c>
    </row>
    <row r="310" spans="1:14" s="1" customFormat="1" ht="84" customHeight="1" x14ac:dyDescent="0.2">
      <c r="A310" s="58">
        <v>2842</v>
      </c>
      <c r="B310" s="2">
        <v>4630027294968</v>
      </c>
      <c r="C310" s="169" t="s">
        <v>238</v>
      </c>
      <c r="D310" s="4">
        <v>36</v>
      </c>
      <c r="E310" s="3"/>
      <c r="F310" s="3" t="s">
        <v>239</v>
      </c>
      <c r="G310" s="70">
        <v>759</v>
      </c>
      <c r="H310" s="15"/>
      <c r="I310" s="103">
        <f>G310*1.4</f>
        <v>1062.5999999999999</v>
      </c>
      <c r="J310" s="6"/>
      <c r="K310" s="62">
        <f t="shared" si="30"/>
        <v>0</v>
      </c>
      <c r="L310" s="63"/>
      <c r="M310" s="89" t="s">
        <v>827</v>
      </c>
      <c r="N310" s="110" t="s">
        <v>1248</v>
      </c>
    </row>
    <row r="311" spans="1:14" s="1" customFormat="1" ht="84" customHeight="1" x14ac:dyDescent="0.2">
      <c r="A311" s="58">
        <v>3119</v>
      </c>
      <c r="B311" s="2">
        <v>4630027292728</v>
      </c>
      <c r="C311" s="169" t="s">
        <v>257</v>
      </c>
      <c r="D311" s="4">
        <v>60</v>
      </c>
      <c r="E311" s="3"/>
      <c r="F311" s="3" t="s">
        <v>258</v>
      </c>
      <c r="G311" s="70">
        <v>390</v>
      </c>
      <c r="H311" s="15"/>
      <c r="I311" s="103">
        <f>G311*1.5</f>
        <v>585</v>
      </c>
      <c r="J311" s="3"/>
      <c r="K311" s="62">
        <f t="shared" si="30"/>
        <v>0</v>
      </c>
      <c r="L311" s="63"/>
      <c r="M311" s="89" t="s">
        <v>828</v>
      </c>
      <c r="N311" s="110" t="s">
        <v>1249</v>
      </c>
    </row>
    <row r="312" spans="1:14" s="1" customFormat="1" ht="84" customHeight="1" x14ac:dyDescent="0.2">
      <c r="A312" s="58">
        <v>3123</v>
      </c>
      <c r="B312" s="2">
        <v>4630027293459</v>
      </c>
      <c r="C312" s="169" t="s">
        <v>307</v>
      </c>
      <c r="D312" s="4">
        <v>60</v>
      </c>
      <c r="E312" s="3"/>
      <c r="F312" s="3" t="s">
        <v>297</v>
      </c>
      <c r="G312" s="70">
        <v>387</v>
      </c>
      <c r="H312" s="15"/>
      <c r="I312" s="103">
        <f>G312*1.5</f>
        <v>580.5</v>
      </c>
      <c r="J312" s="3"/>
      <c r="K312" s="62">
        <f t="shared" si="30"/>
        <v>0</v>
      </c>
      <c r="L312" s="63"/>
      <c r="M312" s="89" t="s">
        <v>829</v>
      </c>
      <c r="N312" s="110" t="s">
        <v>1250</v>
      </c>
    </row>
    <row r="313" spans="1:14" s="1" customFormat="1" ht="84" customHeight="1" x14ac:dyDescent="0.2">
      <c r="A313" s="58">
        <v>3123</v>
      </c>
      <c r="B313" s="2">
        <v>4630027293466</v>
      </c>
      <c r="C313" s="6" t="s">
        <v>298</v>
      </c>
      <c r="D313" s="4">
        <v>60</v>
      </c>
      <c r="E313" s="3"/>
      <c r="F313" s="3" t="s">
        <v>297</v>
      </c>
      <c r="G313" s="70">
        <v>387</v>
      </c>
      <c r="H313" s="15"/>
      <c r="I313" s="103">
        <f>G313*1.5</f>
        <v>580.5</v>
      </c>
      <c r="J313" s="3"/>
      <c r="K313" s="62">
        <f t="shared" si="30"/>
        <v>0</v>
      </c>
      <c r="L313" s="63"/>
      <c r="M313" s="89" t="s">
        <v>829</v>
      </c>
      <c r="N313" s="110" t="s">
        <v>1251</v>
      </c>
    </row>
    <row r="314" spans="1:14" s="1" customFormat="1" ht="84" customHeight="1" x14ac:dyDescent="0.2">
      <c r="A314" s="131" t="s">
        <v>573</v>
      </c>
      <c r="B314" s="49">
        <v>4630027293381</v>
      </c>
      <c r="C314" s="168" t="s">
        <v>281</v>
      </c>
      <c r="D314" s="99">
        <v>24</v>
      </c>
      <c r="E314" s="100"/>
      <c r="F314" s="100" t="s">
        <v>282</v>
      </c>
      <c r="G314" s="102">
        <v>895</v>
      </c>
      <c r="H314" s="111">
        <v>671.25</v>
      </c>
      <c r="I314" s="103">
        <f>H314*1.5</f>
        <v>1006.875</v>
      </c>
      <c r="J314" s="100"/>
      <c r="K314" s="62">
        <f t="shared" ref="K314:K315" si="37">J314*H314</f>
        <v>0</v>
      </c>
      <c r="L314" s="36" t="s">
        <v>649</v>
      </c>
      <c r="M314" s="89" t="s">
        <v>830</v>
      </c>
      <c r="N314" s="110" t="s">
        <v>1252</v>
      </c>
    </row>
    <row r="315" spans="1:14" s="1" customFormat="1" ht="84" customHeight="1" x14ac:dyDescent="0.2">
      <c r="A315" s="132" t="s">
        <v>574</v>
      </c>
      <c r="B315" s="120">
        <v>4630027293398</v>
      </c>
      <c r="C315" s="174" t="s">
        <v>283</v>
      </c>
      <c r="D315" s="121">
        <v>24</v>
      </c>
      <c r="E315" s="53"/>
      <c r="F315" s="53" t="s">
        <v>282</v>
      </c>
      <c r="G315" s="122">
        <v>895</v>
      </c>
      <c r="H315" s="111">
        <v>671.25</v>
      </c>
      <c r="I315" s="103">
        <f>H315*1.5</f>
        <v>1006.875</v>
      </c>
      <c r="J315" s="53"/>
      <c r="K315" s="62">
        <f t="shared" si="37"/>
        <v>0</v>
      </c>
      <c r="L315" s="36" t="s">
        <v>649</v>
      </c>
      <c r="M315" s="89" t="s">
        <v>830</v>
      </c>
      <c r="N315" s="110" t="s">
        <v>1253</v>
      </c>
    </row>
    <row r="316" spans="1:14" ht="21.95" customHeight="1" collapsed="1" x14ac:dyDescent="0.2">
      <c r="A316" s="48"/>
      <c r="B316" s="23"/>
      <c r="C316" s="23" t="s">
        <v>511</v>
      </c>
      <c r="D316" s="23"/>
      <c r="E316" s="23"/>
      <c r="F316" s="23"/>
      <c r="G316" s="69"/>
      <c r="H316" s="23"/>
      <c r="I316" s="23"/>
      <c r="J316" s="23"/>
      <c r="K316" s="62">
        <f t="shared" si="30"/>
        <v>0</v>
      </c>
      <c r="L316" s="63"/>
      <c r="M316" s="89"/>
      <c r="N316" s="89"/>
    </row>
    <row r="317" spans="1:14" s="1" customFormat="1" ht="84" customHeight="1" x14ac:dyDescent="0.2">
      <c r="A317" s="52">
        <v>3156</v>
      </c>
      <c r="B317" s="20">
        <v>4630027293350</v>
      </c>
      <c r="C317" s="172" t="s">
        <v>476</v>
      </c>
      <c r="D317" s="21">
        <v>108</v>
      </c>
      <c r="E317" s="18"/>
      <c r="F317" s="12" t="s">
        <v>477</v>
      </c>
      <c r="G317" s="72">
        <v>199</v>
      </c>
      <c r="H317" s="15"/>
      <c r="I317" s="103">
        <f>G317*1.5</f>
        <v>298.5</v>
      </c>
      <c r="J317" s="13"/>
      <c r="K317" s="62">
        <f t="shared" si="30"/>
        <v>0</v>
      </c>
      <c r="L317" s="63"/>
      <c r="M317" s="89" t="s">
        <v>831</v>
      </c>
      <c r="N317" s="110" t="s">
        <v>1254</v>
      </c>
    </row>
    <row r="318" spans="1:14" s="1" customFormat="1" ht="84" customHeight="1" x14ac:dyDescent="0.2">
      <c r="A318" s="55">
        <v>3156</v>
      </c>
      <c r="B318" s="2">
        <v>4630027293367</v>
      </c>
      <c r="C318" s="6" t="s">
        <v>478</v>
      </c>
      <c r="D318" s="4">
        <v>108</v>
      </c>
      <c r="E318" s="3"/>
      <c r="F318" s="3" t="s">
        <v>479</v>
      </c>
      <c r="G318" s="70">
        <v>199</v>
      </c>
      <c r="H318" s="15"/>
      <c r="I318" s="103">
        <f>G318*1.5</f>
        <v>298.5</v>
      </c>
      <c r="J318" s="6"/>
      <c r="K318" s="62">
        <f t="shared" si="30"/>
        <v>0</v>
      </c>
      <c r="L318" s="63"/>
      <c r="M318" s="89" t="s">
        <v>831</v>
      </c>
      <c r="N318" s="110" t="s">
        <v>1255</v>
      </c>
    </row>
    <row r="319" spans="1:14" s="1" customFormat="1" ht="84" customHeight="1" x14ac:dyDescent="0.2">
      <c r="A319" s="55">
        <v>3156</v>
      </c>
      <c r="B319" s="24">
        <v>4630027293374</v>
      </c>
      <c r="C319" s="11" t="s">
        <v>480</v>
      </c>
      <c r="D319" s="4">
        <v>108</v>
      </c>
      <c r="E319" s="3"/>
      <c r="F319" s="3" t="s">
        <v>479</v>
      </c>
      <c r="G319" s="71">
        <v>199</v>
      </c>
      <c r="H319" s="15"/>
      <c r="I319" s="103">
        <f>G319*1.5</f>
        <v>298.5</v>
      </c>
      <c r="J319" s="11"/>
      <c r="K319" s="62">
        <f t="shared" si="30"/>
        <v>0</v>
      </c>
      <c r="L319" s="63"/>
      <c r="M319" s="89" t="s">
        <v>831</v>
      </c>
      <c r="N319" s="110" t="s">
        <v>1256</v>
      </c>
    </row>
    <row r="320" spans="1:14" ht="22.5" customHeight="1" collapsed="1" x14ac:dyDescent="0.2">
      <c r="A320" s="48"/>
      <c r="B320" s="23"/>
      <c r="C320" s="23" t="s">
        <v>662</v>
      </c>
      <c r="D320" s="23"/>
      <c r="E320" s="23"/>
      <c r="F320" s="23"/>
      <c r="G320" s="69"/>
      <c r="H320" s="23"/>
      <c r="I320" s="23"/>
      <c r="J320" s="23"/>
      <c r="K320" s="62">
        <f t="shared" si="30"/>
        <v>0</v>
      </c>
      <c r="L320" s="63"/>
      <c r="M320" s="89"/>
      <c r="N320" s="89"/>
    </row>
    <row r="321" spans="1:14" s="1" customFormat="1" ht="84" customHeight="1" x14ac:dyDescent="0.2">
      <c r="A321" s="53">
        <v>1902</v>
      </c>
      <c r="B321" s="81">
        <v>4630027295514</v>
      </c>
      <c r="C321" s="80" t="s">
        <v>1460</v>
      </c>
      <c r="D321" s="4">
        <v>60</v>
      </c>
      <c r="E321" s="100"/>
      <c r="F321" s="82" t="s">
        <v>1461</v>
      </c>
      <c r="G321" s="5">
        <v>359</v>
      </c>
      <c r="H321" s="111"/>
      <c r="I321" s="5">
        <f>G321*1.5</f>
        <v>538.5</v>
      </c>
      <c r="J321" s="51"/>
      <c r="K321" s="62">
        <f t="shared" si="30"/>
        <v>0</v>
      </c>
      <c r="L321" s="95"/>
      <c r="M321" s="165" t="s">
        <v>1463</v>
      </c>
      <c r="N321" s="110" t="s">
        <v>1462</v>
      </c>
    </row>
    <row r="322" spans="1:14" s="1" customFormat="1" ht="84" customHeight="1" x14ac:dyDescent="0.2">
      <c r="A322" s="97">
        <v>3386</v>
      </c>
      <c r="B322" s="49">
        <v>4630027296320</v>
      </c>
      <c r="C322" s="168" t="s">
        <v>970</v>
      </c>
      <c r="D322" s="99">
        <v>100</v>
      </c>
      <c r="E322" s="100"/>
      <c r="F322" s="100" t="s">
        <v>971</v>
      </c>
      <c r="G322" s="104">
        <v>346</v>
      </c>
      <c r="H322" s="62"/>
      <c r="I322" s="103">
        <f>G322*1.5</f>
        <v>519</v>
      </c>
      <c r="J322" s="60"/>
      <c r="K322" s="62">
        <f t="shared" si="30"/>
        <v>0</v>
      </c>
      <c r="L322" s="95"/>
      <c r="M322" s="89" t="s">
        <v>1000</v>
      </c>
      <c r="N322" s="89" t="s">
        <v>999</v>
      </c>
    </row>
    <row r="323" spans="1:14" s="1" customFormat="1" ht="84" customHeight="1" x14ac:dyDescent="0.2">
      <c r="A323" s="58">
        <v>2049</v>
      </c>
      <c r="B323" s="2">
        <v>4630027294548</v>
      </c>
      <c r="C323" s="169" t="s">
        <v>259</v>
      </c>
      <c r="D323" s="4">
        <v>75</v>
      </c>
      <c r="E323" s="3"/>
      <c r="F323" s="3" t="s">
        <v>260</v>
      </c>
      <c r="G323" s="70">
        <v>399</v>
      </c>
      <c r="H323" s="15"/>
      <c r="I323" s="103">
        <f>G323*1.5</f>
        <v>598.5</v>
      </c>
      <c r="J323" s="5"/>
      <c r="K323" s="62">
        <f t="shared" si="30"/>
        <v>0</v>
      </c>
      <c r="L323" s="63"/>
      <c r="M323" s="89" t="s">
        <v>832</v>
      </c>
      <c r="N323" s="110" t="s">
        <v>1257</v>
      </c>
    </row>
    <row r="324" spans="1:14" s="1" customFormat="1" ht="84" customHeight="1" x14ac:dyDescent="0.2">
      <c r="A324" s="58">
        <v>2049</v>
      </c>
      <c r="B324" s="2">
        <v>4630027294555</v>
      </c>
      <c r="C324" s="169" t="s">
        <v>332</v>
      </c>
      <c r="D324" s="4">
        <v>75</v>
      </c>
      <c r="E324" s="3"/>
      <c r="F324" s="3" t="s">
        <v>260</v>
      </c>
      <c r="G324" s="70">
        <v>399</v>
      </c>
      <c r="H324" s="15"/>
      <c r="I324" s="103">
        <f>G324*1.5</f>
        <v>598.5</v>
      </c>
      <c r="J324" s="5"/>
      <c r="K324" s="62">
        <f t="shared" si="30"/>
        <v>0</v>
      </c>
      <c r="L324" s="63"/>
      <c r="M324" s="89" t="s">
        <v>832</v>
      </c>
      <c r="N324" s="110" t="s">
        <v>1258</v>
      </c>
    </row>
    <row r="325" spans="1:14" s="1" customFormat="1" ht="84" customHeight="1" x14ac:dyDescent="0.2">
      <c r="A325" s="58">
        <v>2653</v>
      </c>
      <c r="B325" s="2">
        <v>4680019284736</v>
      </c>
      <c r="C325" s="169" t="s">
        <v>222</v>
      </c>
      <c r="D325" s="4">
        <v>144</v>
      </c>
      <c r="E325" s="3"/>
      <c r="F325" s="3" t="s">
        <v>205</v>
      </c>
      <c r="G325" s="70">
        <v>319</v>
      </c>
      <c r="H325" s="15"/>
      <c r="I325" s="103">
        <f>G325*1.5</f>
        <v>478.5</v>
      </c>
      <c r="J325" s="6"/>
      <c r="K325" s="62">
        <f t="shared" si="30"/>
        <v>0</v>
      </c>
      <c r="L325" s="63"/>
      <c r="M325" s="89" t="s">
        <v>833</v>
      </c>
      <c r="N325" s="110" t="s">
        <v>1259</v>
      </c>
    </row>
    <row r="326" spans="1:14" s="1" customFormat="1" ht="84" customHeight="1" x14ac:dyDescent="0.2">
      <c r="A326" s="61" t="s">
        <v>576</v>
      </c>
      <c r="B326" s="49">
        <v>4630027294845</v>
      </c>
      <c r="C326" s="55" t="s">
        <v>514</v>
      </c>
      <c r="D326" s="99">
        <v>144</v>
      </c>
      <c r="E326" s="100"/>
      <c r="F326" s="53" t="s">
        <v>205</v>
      </c>
      <c r="G326" s="102">
        <v>319</v>
      </c>
      <c r="H326" s="111">
        <v>255.2</v>
      </c>
      <c r="I326" s="103">
        <f>H326*1.5</f>
        <v>382.79999999999995</v>
      </c>
      <c r="J326" s="51"/>
      <c r="K326" s="62">
        <f t="shared" ref="K326:K328" si="38">J326*H326</f>
        <v>0</v>
      </c>
      <c r="L326" s="36" t="s">
        <v>649</v>
      </c>
      <c r="M326" s="89" t="s">
        <v>833</v>
      </c>
      <c r="N326" s="110" t="s">
        <v>1260</v>
      </c>
    </row>
    <row r="327" spans="1:14" s="1" customFormat="1" ht="84" customHeight="1" x14ac:dyDescent="0.2">
      <c r="A327" s="53">
        <v>2653</v>
      </c>
      <c r="B327" s="49">
        <v>4630027293404</v>
      </c>
      <c r="C327" s="51" t="s">
        <v>515</v>
      </c>
      <c r="D327" s="99">
        <v>144</v>
      </c>
      <c r="E327" s="100"/>
      <c r="F327" s="100" t="s">
        <v>205</v>
      </c>
      <c r="G327" s="102">
        <v>319</v>
      </c>
      <c r="H327" s="111">
        <v>255.2</v>
      </c>
      <c r="I327" s="103">
        <f>H327*1.5</f>
        <v>382.79999999999995</v>
      </c>
      <c r="J327" s="51"/>
      <c r="K327" s="62">
        <f t="shared" si="38"/>
        <v>0</v>
      </c>
      <c r="L327" s="36" t="s">
        <v>649</v>
      </c>
      <c r="M327" s="89" t="s">
        <v>833</v>
      </c>
      <c r="N327" s="110" t="s">
        <v>1261</v>
      </c>
    </row>
    <row r="328" spans="1:14" s="1" customFormat="1" ht="84" customHeight="1" x14ac:dyDescent="0.2">
      <c r="A328" s="61" t="s">
        <v>575</v>
      </c>
      <c r="B328" s="49">
        <v>4630027293411</v>
      </c>
      <c r="C328" s="51" t="s">
        <v>516</v>
      </c>
      <c r="D328" s="99">
        <v>144</v>
      </c>
      <c r="E328" s="100"/>
      <c r="F328" s="100" t="s">
        <v>205</v>
      </c>
      <c r="G328" s="102">
        <v>319</v>
      </c>
      <c r="H328" s="111">
        <v>255.2</v>
      </c>
      <c r="I328" s="103">
        <f>H328*1.5</f>
        <v>382.79999999999995</v>
      </c>
      <c r="J328" s="51"/>
      <c r="K328" s="62">
        <f t="shared" si="38"/>
        <v>0</v>
      </c>
      <c r="L328" s="36" t="s">
        <v>649</v>
      </c>
      <c r="M328" s="89" t="s">
        <v>833</v>
      </c>
      <c r="N328" s="110" t="s">
        <v>1262</v>
      </c>
    </row>
    <row r="329" spans="1:14" s="1" customFormat="1" ht="84" customHeight="1" x14ac:dyDescent="0.2">
      <c r="A329" s="58">
        <v>2806</v>
      </c>
      <c r="B329" s="49">
        <v>4630027291370</v>
      </c>
      <c r="C329" s="168" t="s">
        <v>594</v>
      </c>
      <c r="D329" s="99">
        <v>96</v>
      </c>
      <c r="E329" s="100"/>
      <c r="F329" s="100" t="s">
        <v>595</v>
      </c>
      <c r="G329" s="102">
        <v>439</v>
      </c>
      <c r="H329" s="113"/>
      <c r="I329" s="103">
        <f>G329*1.4</f>
        <v>614.59999999999991</v>
      </c>
      <c r="J329" s="51"/>
      <c r="K329" s="62">
        <f t="shared" ref="K329:K390" si="39">J329*G329</f>
        <v>0</v>
      </c>
      <c r="L329" s="63"/>
      <c r="M329" s="89" t="s">
        <v>834</v>
      </c>
      <c r="N329" s="110" t="s">
        <v>1263</v>
      </c>
    </row>
    <row r="330" spans="1:14" s="1" customFormat="1" ht="84" customHeight="1" x14ac:dyDescent="0.2">
      <c r="A330" s="58">
        <v>2601</v>
      </c>
      <c r="B330" s="49">
        <v>4680019284408</v>
      </c>
      <c r="C330" s="51" t="s">
        <v>726</v>
      </c>
      <c r="D330" s="99">
        <v>72</v>
      </c>
      <c r="E330" s="100"/>
      <c r="F330" s="100" t="s">
        <v>727</v>
      </c>
      <c r="G330" s="102">
        <v>439</v>
      </c>
      <c r="H330" s="111">
        <v>260.8</v>
      </c>
      <c r="I330" s="103">
        <f>H330*1.5</f>
        <v>391.20000000000005</v>
      </c>
      <c r="J330" s="51"/>
      <c r="K330" s="62">
        <f>J330*H330</f>
        <v>0</v>
      </c>
      <c r="L330" s="36" t="s">
        <v>649</v>
      </c>
      <c r="M330" s="89" t="s">
        <v>834</v>
      </c>
      <c r="N330" s="110" t="s">
        <v>1264</v>
      </c>
    </row>
    <row r="331" spans="1:14" s="1" customFormat="1" ht="84" customHeight="1" x14ac:dyDescent="0.2">
      <c r="A331" s="58">
        <v>2805</v>
      </c>
      <c r="B331" s="49">
        <v>4630027291363</v>
      </c>
      <c r="C331" s="51" t="s">
        <v>86</v>
      </c>
      <c r="D331" s="99">
        <v>96</v>
      </c>
      <c r="E331" s="100"/>
      <c r="F331" s="100" t="s">
        <v>87</v>
      </c>
      <c r="G331" s="102">
        <v>439</v>
      </c>
      <c r="H331" s="113"/>
      <c r="I331" s="103">
        <f>G331*1.4</f>
        <v>614.59999999999991</v>
      </c>
      <c r="J331" s="51"/>
      <c r="K331" s="62">
        <f t="shared" si="39"/>
        <v>0</v>
      </c>
      <c r="L331" s="63"/>
      <c r="M331" s="89" t="s">
        <v>834</v>
      </c>
      <c r="N331" s="110" t="s">
        <v>1265</v>
      </c>
    </row>
    <row r="332" spans="1:14" s="1" customFormat="1" ht="84" customHeight="1" x14ac:dyDescent="0.2">
      <c r="A332" s="56">
        <v>2807</v>
      </c>
      <c r="B332" s="120">
        <v>4630027291387</v>
      </c>
      <c r="C332" s="55" t="s">
        <v>88</v>
      </c>
      <c r="D332" s="121">
        <v>96</v>
      </c>
      <c r="E332" s="53"/>
      <c r="F332" s="53" t="s">
        <v>89</v>
      </c>
      <c r="G332" s="122">
        <v>439</v>
      </c>
      <c r="H332" s="113"/>
      <c r="I332" s="103">
        <f>G332*1.4</f>
        <v>614.59999999999991</v>
      </c>
      <c r="J332" s="55"/>
      <c r="K332" s="62">
        <f t="shared" si="39"/>
        <v>0</v>
      </c>
      <c r="L332" s="63"/>
      <c r="M332" s="89" t="s">
        <v>834</v>
      </c>
      <c r="N332" s="110" t="s">
        <v>1266</v>
      </c>
    </row>
    <row r="333" spans="1:14" ht="22.5" customHeight="1" collapsed="1" x14ac:dyDescent="0.2">
      <c r="A333" s="48"/>
      <c r="B333" s="23"/>
      <c r="C333" s="23" t="s">
        <v>547</v>
      </c>
      <c r="D333" s="23"/>
      <c r="E333" s="23"/>
      <c r="F333" s="23"/>
      <c r="G333" s="69"/>
      <c r="H333" s="23"/>
      <c r="I333" s="23"/>
      <c r="J333" s="23"/>
      <c r="K333" s="62">
        <f t="shared" si="39"/>
        <v>0</v>
      </c>
      <c r="L333" s="63"/>
      <c r="M333" s="89"/>
      <c r="N333" s="89"/>
    </row>
    <row r="334" spans="1:14" s="1" customFormat="1" ht="84" customHeight="1" x14ac:dyDescent="0.2">
      <c r="A334" s="57">
        <v>2908</v>
      </c>
      <c r="B334" s="114">
        <v>4680019286631</v>
      </c>
      <c r="C334" s="173" t="s">
        <v>616</v>
      </c>
      <c r="D334" s="116">
        <v>48</v>
      </c>
      <c r="E334" s="117"/>
      <c r="F334" s="117" t="s">
        <v>617</v>
      </c>
      <c r="G334" s="118">
        <v>485</v>
      </c>
      <c r="H334" s="111">
        <v>389</v>
      </c>
      <c r="I334" s="103">
        <f t="shared" ref="I334:I343" si="40">H334*1.5</f>
        <v>583.5</v>
      </c>
      <c r="J334" s="60"/>
      <c r="K334" s="62">
        <f t="shared" ref="K334:K343" si="41">J334*H334</f>
        <v>0</v>
      </c>
      <c r="L334" s="63" t="s">
        <v>649</v>
      </c>
      <c r="M334" s="89" t="s">
        <v>837</v>
      </c>
      <c r="N334" s="110" t="s">
        <v>1267</v>
      </c>
    </row>
    <row r="335" spans="1:14" s="1" customFormat="1" ht="84" customHeight="1" x14ac:dyDescent="0.2">
      <c r="A335" s="58">
        <v>2910</v>
      </c>
      <c r="B335" s="49">
        <v>4680019286648</v>
      </c>
      <c r="C335" s="168" t="s">
        <v>618</v>
      </c>
      <c r="D335" s="99">
        <v>48</v>
      </c>
      <c r="E335" s="100"/>
      <c r="F335" s="100" t="s">
        <v>619</v>
      </c>
      <c r="G335" s="102">
        <v>485</v>
      </c>
      <c r="H335" s="111">
        <v>389</v>
      </c>
      <c r="I335" s="103">
        <f t="shared" si="40"/>
        <v>583.5</v>
      </c>
      <c r="J335" s="51"/>
      <c r="K335" s="62">
        <f t="shared" si="41"/>
        <v>0</v>
      </c>
      <c r="L335" s="63" t="s">
        <v>649</v>
      </c>
      <c r="M335" s="89" t="s">
        <v>835</v>
      </c>
      <c r="N335" s="110" t="s">
        <v>1268</v>
      </c>
    </row>
    <row r="336" spans="1:14" s="1" customFormat="1" ht="84" customHeight="1" x14ac:dyDescent="0.2">
      <c r="A336" s="58">
        <v>2912</v>
      </c>
      <c r="B336" s="49">
        <v>4680019286655</v>
      </c>
      <c r="C336" s="168" t="s">
        <v>620</v>
      </c>
      <c r="D336" s="99">
        <v>48</v>
      </c>
      <c r="E336" s="100"/>
      <c r="F336" s="100" t="s">
        <v>621</v>
      </c>
      <c r="G336" s="102">
        <v>485</v>
      </c>
      <c r="H336" s="111">
        <v>389</v>
      </c>
      <c r="I336" s="103">
        <f t="shared" si="40"/>
        <v>583.5</v>
      </c>
      <c r="J336" s="51"/>
      <c r="K336" s="62">
        <f t="shared" si="41"/>
        <v>0</v>
      </c>
      <c r="L336" s="63" t="s">
        <v>649</v>
      </c>
      <c r="M336" s="89" t="s">
        <v>836</v>
      </c>
      <c r="N336" s="110" t="s">
        <v>1269</v>
      </c>
    </row>
    <row r="337" spans="1:14" s="1" customFormat="1" ht="84" customHeight="1" x14ac:dyDescent="0.2">
      <c r="A337" s="58">
        <v>2907</v>
      </c>
      <c r="B337" s="49">
        <v>4680019286624</v>
      </c>
      <c r="C337" s="168" t="s">
        <v>269</v>
      </c>
      <c r="D337" s="99">
        <v>48</v>
      </c>
      <c r="E337" s="100"/>
      <c r="F337" s="100" t="s">
        <v>270</v>
      </c>
      <c r="G337" s="102">
        <v>485</v>
      </c>
      <c r="H337" s="111">
        <v>436.5</v>
      </c>
      <c r="I337" s="103">
        <f t="shared" si="40"/>
        <v>654.75</v>
      </c>
      <c r="J337" s="100"/>
      <c r="K337" s="62">
        <f t="shared" si="41"/>
        <v>0</v>
      </c>
      <c r="L337" s="63" t="s">
        <v>649</v>
      </c>
      <c r="M337" s="89" t="s">
        <v>837</v>
      </c>
      <c r="N337" s="110" t="s">
        <v>1270</v>
      </c>
    </row>
    <row r="338" spans="1:14" s="1" customFormat="1" ht="84" customHeight="1" x14ac:dyDescent="0.2">
      <c r="A338" s="58">
        <v>2909</v>
      </c>
      <c r="B338" s="49">
        <v>4680019286600</v>
      </c>
      <c r="C338" s="51" t="s">
        <v>271</v>
      </c>
      <c r="D338" s="99">
        <v>48</v>
      </c>
      <c r="E338" s="100"/>
      <c r="F338" s="100" t="s">
        <v>272</v>
      </c>
      <c r="G338" s="102">
        <v>485</v>
      </c>
      <c r="H338" s="111">
        <v>436.5</v>
      </c>
      <c r="I338" s="103">
        <f t="shared" si="40"/>
        <v>654.75</v>
      </c>
      <c r="J338" s="100"/>
      <c r="K338" s="62">
        <f t="shared" si="41"/>
        <v>0</v>
      </c>
      <c r="L338" s="63" t="s">
        <v>649</v>
      </c>
      <c r="M338" s="89" t="s">
        <v>837</v>
      </c>
      <c r="N338" s="89" t="s">
        <v>1271</v>
      </c>
    </row>
    <row r="339" spans="1:14" s="1" customFormat="1" ht="84" customHeight="1" x14ac:dyDescent="0.2">
      <c r="A339" s="58">
        <v>2911</v>
      </c>
      <c r="B339" s="49">
        <v>4680019286617</v>
      </c>
      <c r="C339" s="51" t="s">
        <v>273</v>
      </c>
      <c r="D339" s="99">
        <v>48</v>
      </c>
      <c r="E339" s="100"/>
      <c r="F339" s="100" t="s">
        <v>274</v>
      </c>
      <c r="G339" s="102">
        <v>485</v>
      </c>
      <c r="H339" s="111">
        <v>436.5</v>
      </c>
      <c r="I339" s="103">
        <f t="shared" si="40"/>
        <v>654.75</v>
      </c>
      <c r="J339" s="100"/>
      <c r="K339" s="62">
        <f t="shared" si="41"/>
        <v>0</v>
      </c>
      <c r="L339" s="63" t="s">
        <v>649</v>
      </c>
      <c r="M339" s="89" t="s">
        <v>837</v>
      </c>
      <c r="N339" s="110" t="s">
        <v>1272</v>
      </c>
    </row>
    <row r="340" spans="1:14" s="1" customFormat="1" ht="84" customHeight="1" x14ac:dyDescent="0.2">
      <c r="A340" s="131" t="s">
        <v>577</v>
      </c>
      <c r="B340" s="49">
        <v>4630027292681</v>
      </c>
      <c r="C340" s="168" t="s">
        <v>266</v>
      </c>
      <c r="D340" s="99">
        <v>88</v>
      </c>
      <c r="E340" s="100"/>
      <c r="F340" s="100" t="s">
        <v>267</v>
      </c>
      <c r="G340" s="124">
        <v>398</v>
      </c>
      <c r="H340" s="111">
        <v>249</v>
      </c>
      <c r="I340" s="103">
        <f t="shared" si="40"/>
        <v>373.5</v>
      </c>
      <c r="J340" s="100"/>
      <c r="K340" s="62">
        <f t="shared" si="41"/>
        <v>0</v>
      </c>
      <c r="L340" s="63" t="s">
        <v>649</v>
      </c>
      <c r="M340" s="89" t="s">
        <v>838</v>
      </c>
      <c r="N340" s="110" t="s">
        <v>1273</v>
      </c>
    </row>
    <row r="341" spans="1:14" s="1" customFormat="1" ht="84" customHeight="1" x14ac:dyDescent="0.2">
      <c r="A341" s="131" t="s">
        <v>578</v>
      </c>
      <c r="B341" s="49">
        <v>4630027292698</v>
      </c>
      <c r="C341" s="168" t="s">
        <v>268</v>
      </c>
      <c r="D341" s="99">
        <v>88</v>
      </c>
      <c r="E341" s="100"/>
      <c r="F341" s="100" t="s">
        <v>267</v>
      </c>
      <c r="G341" s="124">
        <v>398</v>
      </c>
      <c r="H341" s="111">
        <v>249</v>
      </c>
      <c r="I341" s="103">
        <f t="shared" si="40"/>
        <v>373.5</v>
      </c>
      <c r="J341" s="100"/>
      <c r="K341" s="62">
        <f t="shared" si="41"/>
        <v>0</v>
      </c>
      <c r="L341" s="63" t="s">
        <v>649</v>
      </c>
      <c r="M341" s="89" t="s">
        <v>838</v>
      </c>
      <c r="N341" s="110" t="s">
        <v>1274</v>
      </c>
    </row>
    <row r="342" spans="1:14" s="1" customFormat="1" ht="84" customHeight="1" x14ac:dyDescent="0.2">
      <c r="A342" s="58">
        <v>2989</v>
      </c>
      <c r="B342" s="49">
        <v>4680019287164</v>
      </c>
      <c r="C342" s="168" t="s">
        <v>240</v>
      </c>
      <c r="D342" s="99">
        <v>48</v>
      </c>
      <c r="E342" s="100"/>
      <c r="F342" s="100" t="s">
        <v>241</v>
      </c>
      <c r="G342" s="102">
        <v>528</v>
      </c>
      <c r="H342" s="111">
        <v>396</v>
      </c>
      <c r="I342" s="103">
        <f t="shared" si="40"/>
        <v>594</v>
      </c>
      <c r="J342" s="51"/>
      <c r="K342" s="62">
        <f t="shared" si="41"/>
        <v>0</v>
      </c>
      <c r="L342" s="63" t="s">
        <v>649</v>
      </c>
      <c r="M342" s="89" t="s">
        <v>839</v>
      </c>
      <c r="N342" s="110" t="s">
        <v>1275</v>
      </c>
    </row>
    <row r="343" spans="1:14" s="1" customFormat="1" ht="84" customHeight="1" x14ac:dyDescent="0.2">
      <c r="A343" s="56">
        <v>2989</v>
      </c>
      <c r="B343" s="120">
        <v>4680019287171</v>
      </c>
      <c r="C343" s="55" t="s">
        <v>242</v>
      </c>
      <c r="D343" s="121">
        <v>48</v>
      </c>
      <c r="E343" s="53"/>
      <c r="F343" s="53" t="s">
        <v>241</v>
      </c>
      <c r="G343" s="122">
        <v>528</v>
      </c>
      <c r="H343" s="111">
        <v>396</v>
      </c>
      <c r="I343" s="103">
        <f t="shared" si="40"/>
        <v>594</v>
      </c>
      <c r="J343" s="55"/>
      <c r="K343" s="62">
        <f t="shared" si="41"/>
        <v>0</v>
      </c>
      <c r="L343" s="63" t="s">
        <v>649</v>
      </c>
      <c r="M343" s="89" t="s">
        <v>839</v>
      </c>
      <c r="N343" s="110" t="s">
        <v>1276</v>
      </c>
    </row>
    <row r="344" spans="1:14" ht="22.5" customHeight="1" collapsed="1" x14ac:dyDescent="0.2">
      <c r="A344" s="48"/>
      <c r="B344" s="23"/>
      <c r="C344" s="23" t="s">
        <v>665</v>
      </c>
      <c r="D344" s="23"/>
      <c r="E344" s="23"/>
      <c r="F344" s="23"/>
      <c r="G344" s="69"/>
      <c r="H344" s="23"/>
      <c r="I344" s="23"/>
      <c r="J344" s="23"/>
      <c r="K344" s="62">
        <f t="shared" si="39"/>
        <v>0</v>
      </c>
      <c r="L344" s="63"/>
      <c r="M344" s="89"/>
      <c r="N344" s="89"/>
    </row>
    <row r="345" spans="1:14" s="1" customFormat="1" ht="84" customHeight="1" x14ac:dyDescent="0.2">
      <c r="A345" s="57">
        <v>3099</v>
      </c>
      <c r="B345" s="114">
        <v>4630027292605</v>
      </c>
      <c r="C345" s="173" t="s">
        <v>243</v>
      </c>
      <c r="D345" s="116">
        <v>40</v>
      </c>
      <c r="E345" s="117"/>
      <c r="F345" s="117" t="s">
        <v>244</v>
      </c>
      <c r="G345" s="118">
        <v>699</v>
      </c>
      <c r="H345" s="111">
        <v>519</v>
      </c>
      <c r="I345" s="103">
        <f t="shared" ref="I345:I354" si="42">H345*1.5</f>
        <v>778.5</v>
      </c>
      <c r="J345" s="62"/>
      <c r="K345" s="62">
        <f t="shared" ref="K345:K354" si="43">J345*H345</f>
        <v>0</v>
      </c>
      <c r="L345" s="36" t="s">
        <v>649</v>
      </c>
      <c r="M345" s="89" t="s">
        <v>840</v>
      </c>
      <c r="N345" s="110" t="s">
        <v>1277</v>
      </c>
    </row>
    <row r="346" spans="1:14" s="1" customFormat="1" ht="84" customHeight="1" x14ac:dyDescent="0.2">
      <c r="A346" s="57">
        <v>2584</v>
      </c>
      <c r="B346" s="49">
        <v>4680019284309</v>
      </c>
      <c r="C346" s="51" t="s">
        <v>934</v>
      </c>
      <c r="D346" s="99">
        <v>48</v>
      </c>
      <c r="E346" s="100"/>
      <c r="F346" s="100" t="s">
        <v>221</v>
      </c>
      <c r="G346" s="102">
        <v>493</v>
      </c>
      <c r="H346" s="111">
        <v>419.05</v>
      </c>
      <c r="I346" s="103">
        <f t="shared" si="42"/>
        <v>628.57500000000005</v>
      </c>
      <c r="J346" s="62"/>
      <c r="K346" s="62">
        <f t="shared" si="43"/>
        <v>0</v>
      </c>
      <c r="L346" s="36" t="s">
        <v>649</v>
      </c>
      <c r="M346" s="89" t="s">
        <v>840</v>
      </c>
      <c r="N346" s="110" t="s">
        <v>1278</v>
      </c>
    </row>
    <row r="347" spans="1:14" s="1" customFormat="1" ht="76.5" customHeight="1" x14ac:dyDescent="0.2">
      <c r="A347" s="58">
        <v>2584</v>
      </c>
      <c r="B347" s="49">
        <v>4680019284286</v>
      </c>
      <c r="C347" s="168" t="s">
        <v>220</v>
      </c>
      <c r="D347" s="99">
        <v>48</v>
      </c>
      <c r="E347" s="100"/>
      <c r="F347" s="100" t="s">
        <v>221</v>
      </c>
      <c r="G347" s="102">
        <v>493</v>
      </c>
      <c r="H347" s="111">
        <v>419.05</v>
      </c>
      <c r="I347" s="103">
        <f t="shared" si="42"/>
        <v>628.57500000000005</v>
      </c>
      <c r="J347" s="51"/>
      <c r="K347" s="62">
        <f t="shared" si="43"/>
        <v>0</v>
      </c>
      <c r="L347" s="36" t="s">
        <v>649</v>
      </c>
      <c r="M347" s="89" t="s">
        <v>841</v>
      </c>
      <c r="N347" s="110" t="s">
        <v>1279</v>
      </c>
    </row>
    <row r="348" spans="1:14" s="1" customFormat="1" ht="84" customHeight="1" x14ac:dyDescent="0.2">
      <c r="A348" s="58">
        <v>2879</v>
      </c>
      <c r="B348" s="49">
        <v>4630027291769</v>
      </c>
      <c r="C348" s="168" t="s">
        <v>125</v>
      </c>
      <c r="D348" s="99">
        <v>24</v>
      </c>
      <c r="E348" s="100"/>
      <c r="F348" s="100" t="s">
        <v>126</v>
      </c>
      <c r="G348" s="102">
        <v>858</v>
      </c>
      <c r="H348" s="111">
        <v>729.3</v>
      </c>
      <c r="I348" s="103">
        <f t="shared" si="42"/>
        <v>1093.9499999999998</v>
      </c>
      <c r="J348" s="51"/>
      <c r="K348" s="62">
        <f t="shared" si="43"/>
        <v>0</v>
      </c>
      <c r="L348" s="36" t="s">
        <v>649</v>
      </c>
      <c r="M348" s="89" t="s">
        <v>842</v>
      </c>
      <c r="N348" s="110" t="s">
        <v>1280</v>
      </c>
    </row>
    <row r="349" spans="1:14" s="1" customFormat="1" ht="84" customHeight="1" x14ac:dyDescent="0.2">
      <c r="A349" s="58">
        <v>2932</v>
      </c>
      <c r="B349" s="49">
        <v>4630027292261</v>
      </c>
      <c r="C349" s="168" t="s">
        <v>229</v>
      </c>
      <c r="D349" s="99">
        <v>36</v>
      </c>
      <c r="E349" s="100"/>
      <c r="F349" s="100" t="s">
        <v>230</v>
      </c>
      <c r="G349" s="102">
        <v>659</v>
      </c>
      <c r="H349" s="111">
        <v>499</v>
      </c>
      <c r="I349" s="103">
        <f t="shared" si="42"/>
        <v>748.5</v>
      </c>
      <c r="J349" s="51"/>
      <c r="K349" s="62">
        <f t="shared" si="43"/>
        <v>0</v>
      </c>
      <c r="L349" s="36" t="s">
        <v>649</v>
      </c>
      <c r="M349" s="89" t="s">
        <v>843</v>
      </c>
      <c r="N349" s="110" t="s">
        <v>1281</v>
      </c>
    </row>
    <row r="350" spans="1:14" s="1" customFormat="1" ht="84" customHeight="1" x14ac:dyDescent="0.2">
      <c r="A350" s="58">
        <v>2934</v>
      </c>
      <c r="B350" s="49">
        <v>4630027292285</v>
      </c>
      <c r="C350" s="168" t="s">
        <v>231</v>
      </c>
      <c r="D350" s="99">
        <v>36</v>
      </c>
      <c r="E350" s="100"/>
      <c r="F350" s="100" t="s">
        <v>232</v>
      </c>
      <c r="G350" s="102">
        <v>659</v>
      </c>
      <c r="H350" s="111">
        <v>499</v>
      </c>
      <c r="I350" s="103">
        <f t="shared" si="42"/>
        <v>748.5</v>
      </c>
      <c r="J350" s="51"/>
      <c r="K350" s="62">
        <f t="shared" si="43"/>
        <v>0</v>
      </c>
      <c r="L350" s="36" t="s">
        <v>649</v>
      </c>
      <c r="M350" s="89" t="s">
        <v>844</v>
      </c>
      <c r="N350" s="110" t="s">
        <v>1282</v>
      </c>
    </row>
    <row r="351" spans="1:14" s="1" customFormat="1" ht="84" customHeight="1" x14ac:dyDescent="0.2">
      <c r="A351" s="58">
        <v>2991</v>
      </c>
      <c r="B351" s="49">
        <v>4680019287195</v>
      </c>
      <c r="C351" s="168" t="s">
        <v>234</v>
      </c>
      <c r="D351" s="99">
        <v>48</v>
      </c>
      <c r="E351" s="100"/>
      <c r="F351" s="100" t="s">
        <v>233</v>
      </c>
      <c r="G351" s="102">
        <v>477</v>
      </c>
      <c r="H351" s="111">
        <v>429.3</v>
      </c>
      <c r="I351" s="103">
        <f t="shared" si="42"/>
        <v>643.95000000000005</v>
      </c>
      <c r="J351" s="51"/>
      <c r="K351" s="62">
        <f t="shared" si="43"/>
        <v>0</v>
      </c>
      <c r="L351" s="36" t="s">
        <v>649</v>
      </c>
      <c r="M351" s="89" t="s">
        <v>845</v>
      </c>
      <c r="N351" s="110" t="s">
        <v>1283</v>
      </c>
    </row>
    <row r="352" spans="1:14" s="1" customFormat="1" ht="84" customHeight="1" x14ac:dyDescent="0.2">
      <c r="A352" s="58">
        <v>2991</v>
      </c>
      <c r="B352" s="49">
        <v>4680019287188</v>
      </c>
      <c r="C352" s="51" t="s">
        <v>562</v>
      </c>
      <c r="D352" s="99">
        <v>48</v>
      </c>
      <c r="E352" s="100"/>
      <c r="F352" s="100" t="s">
        <v>233</v>
      </c>
      <c r="G352" s="102">
        <v>477</v>
      </c>
      <c r="H352" s="111">
        <v>429.3</v>
      </c>
      <c r="I352" s="103">
        <f t="shared" si="42"/>
        <v>643.95000000000005</v>
      </c>
      <c r="J352" s="51"/>
      <c r="K352" s="62">
        <f t="shared" si="43"/>
        <v>0</v>
      </c>
      <c r="L352" s="36" t="s">
        <v>649</v>
      </c>
      <c r="M352" s="89" t="s">
        <v>845</v>
      </c>
      <c r="N352" s="110" t="s">
        <v>1284</v>
      </c>
    </row>
    <row r="353" spans="1:14" s="1" customFormat="1" ht="84" customHeight="1" x14ac:dyDescent="0.2">
      <c r="A353" s="58">
        <v>2993</v>
      </c>
      <c r="B353" s="49">
        <v>4680019287140</v>
      </c>
      <c r="C353" s="168" t="s">
        <v>235</v>
      </c>
      <c r="D353" s="99">
        <v>48</v>
      </c>
      <c r="E353" s="100"/>
      <c r="F353" s="100" t="s">
        <v>217</v>
      </c>
      <c r="G353" s="102">
        <v>477</v>
      </c>
      <c r="H353" s="111">
        <v>405.45</v>
      </c>
      <c r="I353" s="103">
        <f t="shared" si="42"/>
        <v>608.17499999999995</v>
      </c>
      <c r="J353" s="51"/>
      <c r="K353" s="62">
        <f t="shared" si="43"/>
        <v>0</v>
      </c>
      <c r="L353" s="36" t="s">
        <v>649</v>
      </c>
      <c r="M353" s="89" t="s">
        <v>846</v>
      </c>
      <c r="N353" s="110" t="s">
        <v>1285</v>
      </c>
    </row>
    <row r="354" spans="1:14" s="1" customFormat="1" ht="84" customHeight="1" x14ac:dyDescent="0.2">
      <c r="A354" s="56">
        <v>2993</v>
      </c>
      <c r="B354" s="120">
        <v>4680019287157</v>
      </c>
      <c r="C354" s="55" t="s">
        <v>563</v>
      </c>
      <c r="D354" s="121">
        <v>48</v>
      </c>
      <c r="E354" s="53"/>
      <c r="F354" s="53" t="s">
        <v>564</v>
      </c>
      <c r="G354" s="122">
        <v>477</v>
      </c>
      <c r="H354" s="111">
        <v>429.3</v>
      </c>
      <c r="I354" s="103">
        <f t="shared" si="42"/>
        <v>643.95000000000005</v>
      </c>
      <c r="J354" s="55"/>
      <c r="K354" s="62">
        <f t="shared" si="43"/>
        <v>0</v>
      </c>
      <c r="L354" s="36" t="s">
        <v>649</v>
      </c>
      <c r="M354" s="89" t="s">
        <v>846</v>
      </c>
      <c r="N354" s="110" t="s">
        <v>1286</v>
      </c>
    </row>
    <row r="355" spans="1:14" ht="21.95" customHeight="1" collapsed="1" x14ac:dyDescent="0.2">
      <c r="A355" s="48"/>
      <c r="B355" s="23"/>
      <c r="C355" s="23" t="s">
        <v>76</v>
      </c>
      <c r="D355" s="23"/>
      <c r="E355" s="23"/>
      <c r="F355" s="23"/>
      <c r="G355" s="69"/>
      <c r="H355" s="23"/>
      <c r="I355" s="23"/>
      <c r="J355" s="23"/>
      <c r="K355" s="62">
        <f t="shared" si="39"/>
        <v>0</v>
      </c>
      <c r="L355" s="63"/>
      <c r="M355" s="89"/>
      <c r="N355" s="89"/>
    </row>
    <row r="356" spans="1:14" s="1" customFormat="1" ht="84" customHeight="1" x14ac:dyDescent="0.2">
      <c r="A356" s="56">
        <v>2742</v>
      </c>
      <c r="B356" s="114">
        <v>4630027291202</v>
      </c>
      <c r="C356" s="173" t="s">
        <v>77</v>
      </c>
      <c r="D356" s="116">
        <v>72</v>
      </c>
      <c r="E356" s="117"/>
      <c r="F356" s="117" t="s">
        <v>78</v>
      </c>
      <c r="G356" s="118">
        <v>299</v>
      </c>
      <c r="H356" s="111">
        <v>239.2</v>
      </c>
      <c r="I356" s="103">
        <f>H356*1.5</f>
        <v>358.79999999999995</v>
      </c>
      <c r="J356" s="60"/>
      <c r="K356" s="62">
        <f t="shared" ref="K356:K359" si="44">J356*H356</f>
        <v>0</v>
      </c>
      <c r="L356" s="36" t="s">
        <v>649</v>
      </c>
      <c r="M356" s="89" t="s">
        <v>847</v>
      </c>
      <c r="N356" s="110" t="s">
        <v>1287</v>
      </c>
    </row>
    <row r="357" spans="1:14" s="1" customFormat="1" ht="84" customHeight="1" x14ac:dyDescent="0.2">
      <c r="A357" s="56">
        <v>2743</v>
      </c>
      <c r="B357" s="49">
        <v>4630027291219</v>
      </c>
      <c r="C357" s="168" t="s">
        <v>79</v>
      </c>
      <c r="D357" s="99">
        <v>72</v>
      </c>
      <c r="E357" s="100"/>
      <c r="F357" s="100" t="s">
        <v>80</v>
      </c>
      <c r="G357" s="102">
        <v>299</v>
      </c>
      <c r="H357" s="111">
        <v>239.2</v>
      </c>
      <c r="I357" s="103">
        <f>H357*1.5</f>
        <v>358.79999999999995</v>
      </c>
      <c r="J357" s="51"/>
      <c r="K357" s="62">
        <f t="shared" si="44"/>
        <v>0</v>
      </c>
      <c r="L357" s="36" t="s">
        <v>649</v>
      </c>
      <c r="M357" s="89" t="s">
        <v>848</v>
      </c>
      <c r="N357" s="110" t="s">
        <v>1288</v>
      </c>
    </row>
    <row r="358" spans="1:14" s="1" customFormat="1" ht="84" customHeight="1" x14ac:dyDescent="0.2">
      <c r="A358" s="58">
        <v>2744</v>
      </c>
      <c r="B358" s="49">
        <v>4630027291226</v>
      </c>
      <c r="C358" s="51" t="s">
        <v>81</v>
      </c>
      <c r="D358" s="99">
        <v>72</v>
      </c>
      <c r="E358" s="100"/>
      <c r="F358" s="100" t="s">
        <v>82</v>
      </c>
      <c r="G358" s="102">
        <v>299</v>
      </c>
      <c r="H358" s="111">
        <v>239.2</v>
      </c>
      <c r="I358" s="103">
        <f>H358*1.5</f>
        <v>358.79999999999995</v>
      </c>
      <c r="J358" s="51"/>
      <c r="K358" s="62">
        <f t="shared" si="44"/>
        <v>0</v>
      </c>
      <c r="L358" s="36" t="s">
        <v>649</v>
      </c>
      <c r="M358" s="89" t="s">
        <v>848</v>
      </c>
      <c r="N358" s="110" t="s">
        <v>1289</v>
      </c>
    </row>
    <row r="359" spans="1:14" s="1" customFormat="1" ht="84" customHeight="1" x14ac:dyDescent="0.2">
      <c r="A359" s="56">
        <v>2745</v>
      </c>
      <c r="B359" s="120">
        <v>4630027291233</v>
      </c>
      <c r="C359" s="174" t="s">
        <v>83</v>
      </c>
      <c r="D359" s="121">
        <v>72</v>
      </c>
      <c r="E359" s="53"/>
      <c r="F359" s="53" t="s">
        <v>84</v>
      </c>
      <c r="G359" s="122">
        <v>299</v>
      </c>
      <c r="H359" s="111">
        <v>239.2</v>
      </c>
      <c r="I359" s="103">
        <f>H359*1.5</f>
        <v>358.79999999999995</v>
      </c>
      <c r="J359" s="55"/>
      <c r="K359" s="62">
        <f t="shared" si="44"/>
        <v>0</v>
      </c>
      <c r="L359" s="36" t="s">
        <v>649</v>
      </c>
      <c r="M359" s="89" t="s">
        <v>848</v>
      </c>
      <c r="N359" s="110" t="s">
        <v>1290</v>
      </c>
    </row>
    <row r="360" spans="1:14" ht="21.95" customHeight="1" collapsed="1" x14ac:dyDescent="0.2">
      <c r="A360" s="48"/>
      <c r="B360" s="23"/>
      <c r="C360" s="23" t="s">
        <v>442</v>
      </c>
      <c r="D360" s="23"/>
      <c r="E360" s="23"/>
      <c r="F360" s="23"/>
      <c r="G360" s="69"/>
      <c r="H360" s="23"/>
      <c r="I360" s="23"/>
      <c r="J360" s="23"/>
      <c r="K360" s="62">
        <f t="shared" si="39"/>
        <v>0</v>
      </c>
      <c r="L360" s="63"/>
      <c r="M360" s="89"/>
      <c r="N360" s="89"/>
    </row>
    <row r="361" spans="1:14" s="1" customFormat="1" ht="84" customHeight="1" x14ac:dyDescent="0.2">
      <c r="A361" s="53">
        <v>2034</v>
      </c>
      <c r="B361" s="2">
        <v>4630027294128</v>
      </c>
      <c r="C361" s="169" t="s">
        <v>434</v>
      </c>
      <c r="D361" s="4">
        <v>72</v>
      </c>
      <c r="E361" s="3"/>
      <c r="F361" s="7" t="s">
        <v>432</v>
      </c>
      <c r="G361" s="70">
        <v>399</v>
      </c>
      <c r="H361" s="15"/>
      <c r="I361" s="103">
        <f>G361*1.5</f>
        <v>598.5</v>
      </c>
      <c r="J361" s="6"/>
      <c r="K361" s="62">
        <f t="shared" si="39"/>
        <v>0</v>
      </c>
      <c r="L361" s="63"/>
      <c r="M361" s="89" t="s">
        <v>849</v>
      </c>
      <c r="N361" s="110" t="s">
        <v>1291</v>
      </c>
    </row>
    <row r="362" spans="1:14" s="1" customFormat="1" ht="84" customHeight="1" x14ac:dyDescent="0.2">
      <c r="A362" s="53">
        <v>2035</v>
      </c>
      <c r="B362" s="2">
        <v>4630027294111</v>
      </c>
      <c r="C362" s="169" t="s">
        <v>435</v>
      </c>
      <c r="D362" s="4">
        <v>72</v>
      </c>
      <c r="E362" s="3"/>
      <c r="F362" s="7" t="s">
        <v>433</v>
      </c>
      <c r="G362" s="70">
        <v>399</v>
      </c>
      <c r="H362" s="15"/>
      <c r="I362" s="103">
        <f>G362*1.5</f>
        <v>598.5</v>
      </c>
      <c r="J362" s="6"/>
      <c r="K362" s="62">
        <f t="shared" si="39"/>
        <v>0</v>
      </c>
      <c r="L362" s="63"/>
      <c r="M362" s="89" t="s">
        <v>849</v>
      </c>
      <c r="N362" s="110" t="s">
        <v>1292</v>
      </c>
    </row>
    <row r="363" spans="1:14" ht="21.95" customHeight="1" collapsed="1" x14ac:dyDescent="0.2">
      <c r="A363" s="48"/>
      <c r="B363" s="23"/>
      <c r="C363" s="23" t="s">
        <v>679</v>
      </c>
      <c r="D363" s="23"/>
      <c r="E363" s="23"/>
      <c r="F363" s="23"/>
      <c r="G363" s="69"/>
      <c r="H363" s="23"/>
      <c r="I363" s="23"/>
      <c r="J363" s="23"/>
      <c r="K363" s="62">
        <f t="shared" si="39"/>
        <v>0</v>
      </c>
      <c r="L363" s="63"/>
      <c r="M363" s="89"/>
      <c r="N363" s="89"/>
    </row>
    <row r="364" spans="1:14" s="1" customFormat="1" ht="84" customHeight="1" x14ac:dyDescent="0.2">
      <c r="A364" s="56">
        <v>2153</v>
      </c>
      <c r="B364" s="24">
        <v>4680019282121</v>
      </c>
      <c r="C364" s="171" t="s">
        <v>96</v>
      </c>
      <c r="D364" s="25">
        <v>36</v>
      </c>
      <c r="E364" s="16"/>
      <c r="F364" s="16" t="s">
        <v>97</v>
      </c>
      <c r="G364" s="71">
        <v>320</v>
      </c>
      <c r="H364" s="15"/>
      <c r="I364" s="103">
        <f>G364*1.5</f>
        <v>480</v>
      </c>
      <c r="J364" s="11"/>
      <c r="K364" s="62">
        <f t="shared" si="39"/>
        <v>0</v>
      </c>
      <c r="L364" s="63"/>
      <c r="M364" s="89" t="s">
        <v>850</v>
      </c>
      <c r="N364" s="110" t="s">
        <v>1293</v>
      </c>
    </row>
    <row r="365" spans="1:14" ht="21.95" customHeight="1" collapsed="1" x14ac:dyDescent="0.2">
      <c r="A365" s="48"/>
      <c r="B365" s="23"/>
      <c r="C365" s="23" t="s">
        <v>664</v>
      </c>
      <c r="D365" s="23"/>
      <c r="E365" s="23"/>
      <c r="F365" s="23"/>
      <c r="G365" s="69"/>
      <c r="H365" s="23"/>
      <c r="I365" s="23"/>
      <c r="J365" s="23"/>
      <c r="K365" s="62">
        <f t="shared" si="39"/>
        <v>0</v>
      </c>
      <c r="L365" s="63"/>
      <c r="M365" s="89"/>
      <c r="N365" s="89"/>
    </row>
    <row r="366" spans="1:14" s="1" customFormat="1" ht="84" customHeight="1" x14ac:dyDescent="0.2">
      <c r="A366" s="57">
        <v>2641</v>
      </c>
      <c r="B366" s="114">
        <v>4680019285153</v>
      </c>
      <c r="C366" s="173" t="s">
        <v>68</v>
      </c>
      <c r="D366" s="116">
        <v>32</v>
      </c>
      <c r="E366" s="117"/>
      <c r="F366" s="117" t="s">
        <v>69</v>
      </c>
      <c r="G366" s="118">
        <v>620</v>
      </c>
      <c r="H366" s="111">
        <v>439</v>
      </c>
      <c r="I366" s="103">
        <f>H366*1.5</f>
        <v>658.5</v>
      </c>
      <c r="J366" s="60"/>
      <c r="K366" s="62">
        <f t="shared" ref="K366:K369" si="45">J366*H366</f>
        <v>0</v>
      </c>
      <c r="L366" s="36" t="s">
        <v>649</v>
      </c>
      <c r="M366" s="89" t="s">
        <v>851</v>
      </c>
      <c r="N366" s="110" t="s">
        <v>1294</v>
      </c>
    </row>
    <row r="367" spans="1:14" s="1" customFormat="1" ht="84" customHeight="1" x14ac:dyDescent="0.2">
      <c r="A367" s="58">
        <v>2642</v>
      </c>
      <c r="B367" s="49">
        <v>4680019285160</v>
      </c>
      <c r="C367" s="51" t="s">
        <v>70</v>
      </c>
      <c r="D367" s="99">
        <v>32</v>
      </c>
      <c r="E367" s="100"/>
      <c r="F367" s="100" t="s">
        <v>71</v>
      </c>
      <c r="G367" s="102">
        <v>620</v>
      </c>
      <c r="H367" s="111">
        <v>439</v>
      </c>
      <c r="I367" s="103">
        <f>H367*1.5</f>
        <v>658.5</v>
      </c>
      <c r="J367" s="51"/>
      <c r="K367" s="62">
        <f t="shared" si="45"/>
        <v>0</v>
      </c>
      <c r="L367" s="36" t="s">
        <v>649</v>
      </c>
      <c r="M367" s="89" t="s">
        <v>851</v>
      </c>
      <c r="N367" s="110" t="s">
        <v>1295</v>
      </c>
    </row>
    <row r="368" spans="1:14" s="1" customFormat="1" ht="84" customHeight="1" x14ac:dyDescent="0.2">
      <c r="A368" s="58">
        <v>2643</v>
      </c>
      <c r="B368" s="49">
        <v>4680019285177</v>
      </c>
      <c r="C368" s="168" t="s">
        <v>72</v>
      </c>
      <c r="D368" s="99">
        <v>32</v>
      </c>
      <c r="E368" s="100"/>
      <c r="F368" s="100" t="s">
        <v>73</v>
      </c>
      <c r="G368" s="102">
        <v>620</v>
      </c>
      <c r="H368" s="111">
        <v>439</v>
      </c>
      <c r="I368" s="103">
        <f>H368*1.5</f>
        <v>658.5</v>
      </c>
      <c r="J368" s="51"/>
      <c r="K368" s="62">
        <f t="shared" si="45"/>
        <v>0</v>
      </c>
      <c r="L368" s="36" t="s">
        <v>649</v>
      </c>
      <c r="M368" s="89" t="s">
        <v>851</v>
      </c>
      <c r="N368" s="110" t="s">
        <v>1296</v>
      </c>
    </row>
    <row r="369" spans="1:14" s="1" customFormat="1" ht="84" customHeight="1" x14ac:dyDescent="0.2">
      <c r="A369" s="56">
        <v>2644</v>
      </c>
      <c r="B369" s="120">
        <v>4680019285184</v>
      </c>
      <c r="C369" s="168" t="s">
        <v>72</v>
      </c>
      <c r="D369" s="121">
        <v>32</v>
      </c>
      <c r="E369" s="53"/>
      <c r="F369" s="53" t="s">
        <v>74</v>
      </c>
      <c r="G369" s="122">
        <v>620</v>
      </c>
      <c r="H369" s="111">
        <v>439</v>
      </c>
      <c r="I369" s="103">
        <f>H369*1.5</f>
        <v>658.5</v>
      </c>
      <c r="J369" s="55"/>
      <c r="K369" s="62">
        <f t="shared" si="45"/>
        <v>0</v>
      </c>
      <c r="L369" s="36" t="s">
        <v>649</v>
      </c>
      <c r="M369" s="89" t="s">
        <v>851</v>
      </c>
      <c r="N369" s="110" t="s">
        <v>1297</v>
      </c>
    </row>
    <row r="370" spans="1:14" ht="21.95" customHeight="1" collapsed="1" x14ac:dyDescent="0.2">
      <c r="A370" s="48"/>
      <c r="B370" s="23"/>
      <c r="C370" s="23" t="s">
        <v>412</v>
      </c>
      <c r="D370" s="23"/>
      <c r="E370" s="23"/>
      <c r="F370" s="23"/>
      <c r="G370" s="69"/>
      <c r="H370" s="23"/>
      <c r="I370" s="23"/>
      <c r="J370" s="23"/>
      <c r="K370" s="62">
        <f t="shared" si="39"/>
        <v>0</v>
      </c>
      <c r="L370" s="67"/>
      <c r="M370" s="89"/>
      <c r="N370" s="89"/>
    </row>
    <row r="371" spans="1:14" s="1" customFormat="1" ht="84" customHeight="1" x14ac:dyDescent="0.2">
      <c r="A371" s="57">
        <v>2836</v>
      </c>
      <c r="B371" s="114">
        <v>4680019285931</v>
      </c>
      <c r="C371" s="173" t="s">
        <v>194</v>
      </c>
      <c r="D371" s="116">
        <v>36</v>
      </c>
      <c r="E371" s="117"/>
      <c r="F371" s="117" t="s">
        <v>195</v>
      </c>
      <c r="G371" s="118">
        <v>513</v>
      </c>
      <c r="H371" s="111">
        <v>384.75</v>
      </c>
      <c r="I371" s="103">
        <f>H371*1.5</f>
        <v>577.125</v>
      </c>
      <c r="J371" s="62"/>
      <c r="K371" s="62">
        <f t="shared" ref="K371:K375" si="46">J371*H371</f>
        <v>0</v>
      </c>
      <c r="L371" s="36" t="s">
        <v>649</v>
      </c>
      <c r="M371" s="89" t="s">
        <v>852</v>
      </c>
      <c r="N371" s="110" t="s">
        <v>1298</v>
      </c>
    </row>
    <row r="372" spans="1:14" s="1" customFormat="1" ht="84" customHeight="1" x14ac:dyDescent="0.2">
      <c r="A372" s="58">
        <v>2837</v>
      </c>
      <c r="B372" s="49">
        <v>4680019285948</v>
      </c>
      <c r="C372" s="168" t="s">
        <v>196</v>
      </c>
      <c r="D372" s="99">
        <v>36</v>
      </c>
      <c r="E372" s="100"/>
      <c r="F372" s="100" t="s">
        <v>197</v>
      </c>
      <c r="G372" s="102">
        <v>513</v>
      </c>
      <c r="H372" s="111">
        <v>307.8</v>
      </c>
      <c r="I372" s="103">
        <f>H372*1.5</f>
        <v>461.70000000000005</v>
      </c>
      <c r="J372" s="51"/>
      <c r="K372" s="62">
        <f t="shared" si="46"/>
        <v>0</v>
      </c>
      <c r="L372" s="36" t="s">
        <v>649</v>
      </c>
      <c r="M372" s="89" t="s">
        <v>852</v>
      </c>
      <c r="N372" s="110" t="s">
        <v>1299</v>
      </c>
    </row>
    <row r="373" spans="1:14" s="1" customFormat="1" ht="84" customHeight="1" x14ac:dyDescent="0.2">
      <c r="A373" s="58">
        <v>2838</v>
      </c>
      <c r="B373" s="49">
        <v>4680019285955</v>
      </c>
      <c r="C373" s="51" t="s">
        <v>198</v>
      </c>
      <c r="D373" s="99">
        <v>36</v>
      </c>
      <c r="E373" s="100"/>
      <c r="F373" s="100" t="s">
        <v>199</v>
      </c>
      <c r="G373" s="102">
        <v>513</v>
      </c>
      <c r="H373" s="111">
        <v>384.75</v>
      </c>
      <c r="I373" s="103">
        <f>H373*1.5</f>
        <v>577.125</v>
      </c>
      <c r="J373" s="51"/>
      <c r="K373" s="62">
        <f t="shared" si="46"/>
        <v>0</v>
      </c>
      <c r="L373" s="36" t="s">
        <v>649</v>
      </c>
      <c r="M373" s="89" t="s">
        <v>852</v>
      </c>
      <c r="N373" s="110" t="s">
        <v>1300</v>
      </c>
    </row>
    <row r="374" spans="1:14" s="1" customFormat="1" ht="84" customHeight="1" x14ac:dyDescent="0.2">
      <c r="A374" s="58">
        <v>2839</v>
      </c>
      <c r="B374" s="49">
        <v>4680019285962</v>
      </c>
      <c r="C374" s="51" t="s">
        <v>200</v>
      </c>
      <c r="D374" s="99">
        <v>36</v>
      </c>
      <c r="E374" s="100"/>
      <c r="F374" s="100" t="s">
        <v>201</v>
      </c>
      <c r="G374" s="102">
        <v>513</v>
      </c>
      <c r="H374" s="111">
        <v>359.1</v>
      </c>
      <c r="I374" s="103">
        <f>H374*1.5</f>
        <v>538.65000000000009</v>
      </c>
      <c r="J374" s="51"/>
      <c r="K374" s="62">
        <f t="shared" si="46"/>
        <v>0</v>
      </c>
      <c r="L374" s="36" t="s">
        <v>649</v>
      </c>
      <c r="M374" s="89" t="s">
        <v>852</v>
      </c>
      <c r="N374" s="110" t="s">
        <v>1301</v>
      </c>
    </row>
    <row r="375" spans="1:14" s="1" customFormat="1" ht="84" customHeight="1" x14ac:dyDescent="0.2">
      <c r="A375" s="56">
        <v>2840</v>
      </c>
      <c r="B375" s="120">
        <v>4680019285979</v>
      </c>
      <c r="C375" s="55" t="s">
        <v>202</v>
      </c>
      <c r="D375" s="121">
        <v>36</v>
      </c>
      <c r="E375" s="53"/>
      <c r="F375" s="53" t="s">
        <v>203</v>
      </c>
      <c r="G375" s="122">
        <v>513</v>
      </c>
      <c r="H375" s="111">
        <v>384.75</v>
      </c>
      <c r="I375" s="103">
        <f>H375*1.5</f>
        <v>577.125</v>
      </c>
      <c r="J375" s="55"/>
      <c r="K375" s="62">
        <f t="shared" si="46"/>
        <v>0</v>
      </c>
      <c r="L375" s="36" t="s">
        <v>649</v>
      </c>
      <c r="M375" s="89" t="s">
        <v>852</v>
      </c>
      <c r="N375" s="110" t="s">
        <v>1302</v>
      </c>
    </row>
    <row r="376" spans="1:14" ht="12.75" customHeight="1" collapsed="1" x14ac:dyDescent="0.2">
      <c r="A376" s="48"/>
      <c r="B376" s="23"/>
      <c r="C376" s="23" t="s">
        <v>7</v>
      </c>
      <c r="D376" s="23"/>
      <c r="E376" s="23"/>
      <c r="F376" s="23"/>
      <c r="G376" s="69"/>
      <c r="H376" s="23"/>
      <c r="I376" s="23"/>
      <c r="J376" s="23"/>
      <c r="K376" s="62">
        <f t="shared" si="39"/>
        <v>0</v>
      </c>
      <c r="L376" s="63"/>
      <c r="M376" s="89"/>
      <c r="N376" s="89"/>
    </row>
    <row r="377" spans="1:14" s="1" customFormat="1" ht="61.5" customHeight="1" x14ac:dyDescent="0.2">
      <c r="A377" s="58">
        <v>2229</v>
      </c>
      <c r="B377" s="2">
        <v>4630027294326</v>
      </c>
      <c r="C377" s="6" t="s">
        <v>490</v>
      </c>
      <c r="D377" s="4">
        <v>72</v>
      </c>
      <c r="E377" s="3"/>
      <c r="F377" s="3" t="s">
        <v>491</v>
      </c>
      <c r="G377" s="70">
        <v>399</v>
      </c>
      <c r="H377" s="15"/>
      <c r="I377" s="103">
        <f>G377*1.5</f>
        <v>598.5</v>
      </c>
      <c r="J377" s="3"/>
      <c r="K377" s="62">
        <f t="shared" si="39"/>
        <v>0</v>
      </c>
      <c r="L377" s="63"/>
      <c r="M377" s="89" t="s">
        <v>853</v>
      </c>
      <c r="N377" s="110" t="s">
        <v>1303</v>
      </c>
    </row>
    <row r="378" spans="1:14" s="1" customFormat="1" ht="77.25" customHeight="1" x14ac:dyDescent="0.2">
      <c r="A378" s="58">
        <v>2225</v>
      </c>
      <c r="B378" s="49">
        <v>4680019282671</v>
      </c>
      <c r="C378" s="51" t="s">
        <v>408</v>
      </c>
      <c r="D378" s="99">
        <v>96</v>
      </c>
      <c r="E378" s="100"/>
      <c r="F378" s="100" t="s">
        <v>409</v>
      </c>
      <c r="G378" s="102">
        <v>399</v>
      </c>
      <c r="H378" s="111">
        <v>287.3</v>
      </c>
      <c r="I378" s="103">
        <f>H378*1.5</f>
        <v>430.95000000000005</v>
      </c>
      <c r="J378" s="100"/>
      <c r="K378" s="62">
        <f t="shared" ref="K378:K379" si="47">J378*H378</f>
        <v>0</v>
      </c>
      <c r="L378" s="36" t="s">
        <v>649</v>
      </c>
      <c r="M378" s="89" t="s">
        <v>853</v>
      </c>
      <c r="N378" s="110" t="s">
        <v>1304</v>
      </c>
    </row>
    <row r="379" spans="1:14" s="1" customFormat="1" ht="77.25" customHeight="1" x14ac:dyDescent="0.2">
      <c r="A379" s="58">
        <v>2233</v>
      </c>
      <c r="B379" s="49">
        <v>4630027290243</v>
      </c>
      <c r="C379" s="51" t="s">
        <v>410</v>
      </c>
      <c r="D379" s="99">
        <v>96</v>
      </c>
      <c r="E379" s="100"/>
      <c r="F379" s="100" t="s">
        <v>411</v>
      </c>
      <c r="G379" s="102">
        <v>399</v>
      </c>
      <c r="H379" s="111">
        <v>287.3</v>
      </c>
      <c r="I379" s="103">
        <f>H379*1.5</f>
        <v>430.95000000000005</v>
      </c>
      <c r="J379" s="100"/>
      <c r="K379" s="62">
        <f t="shared" si="47"/>
        <v>0</v>
      </c>
      <c r="L379" s="36" t="s">
        <v>649</v>
      </c>
      <c r="M379" s="89" t="s">
        <v>853</v>
      </c>
      <c r="N379" s="110" t="s">
        <v>1305</v>
      </c>
    </row>
    <row r="380" spans="1:14" s="1" customFormat="1" ht="61.5" customHeight="1" x14ac:dyDescent="0.2">
      <c r="A380" s="56">
        <v>2235</v>
      </c>
      <c r="B380" s="24">
        <v>4630027290229</v>
      </c>
      <c r="C380" s="11" t="s">
        <v>312</v>
      </c>
      <c r="D380" s="25">
        <v>72</v>
      </c>
      <c r="E380" s="16"/>
      <c r="F380" s="16" t="s">
        <v>313</v>
      </c>
      <c r="G380" s="71">
        <v>399</v>
      </c>
      <c r="H380" s="15"/>
      <c r="I380" s="103">
        <f>G380*1.5</f>
        <v>598.5</v>
      </c>
      <c r="J380" s="16"/>
      <c r="K380" s="62">
        <f t="shared" si="39"/>
        <v>0</v>
      </c>
      <c r="L380" s="63"/>
      <c r="M380" s="89" t="s">
        <v>853</v>
      </c>
      <c r="N380" s="110" t="s">
        <v>1306</v>
      </c>
    </row>
    <row r="381" spans="1:14" ht="15.75" customHeight="1" x14ac:dyDescent="0.2">
      <c r="A381" s="48"/>
      <c r="B381" s="23"/>
      <c r="C381" s="23" t="s">
        <v>398</v>
      </c>
      <c r="D381" s="23"/>
      <c r="E381" s="23"/>
      <c r="F381" s="23"/>
      <c r="G381" s="69"/>
      <c r="H381" s="23"/>
      <c r="I381" s="23"/>
      <c r="J381" s="23"/>
      <c r="K381" s="62">
        <f t="shared" si="39"/>
        <v>0</v>
      </c>
      <c r="L381" s="63"/>
      <c r="M381" s="89"/>
      <c r="N381" s="89"/>
    </row>
    <row r="382" spans="1:14" ht="63.75" customHeight="1" collapsed="1" x14ac:dyDescent="0.2">
      <c r="A382" s="57">
        <v>3127</v>
      </c>
      <c r="B382" s="20">
        <v>4630027294463</v>
      </c>
      <c r="C382" s="172" t="s">
        <v>348</v>
      </c>
      <c r="D382" s="21">
        <v>60</v>
      </c>
      <c r="E382" s="18"/>
      <c r="F382" s="18" t="s">
        <v>351</v>
      </c>
      <c r="G382" s="72">
        <v>399</v>
      </c>
      <c r="H382" s="15"/>
      <c r="I382" s="103">
        <f>G382*1.5</f>
        <v>598.5</v>
      </c>
      <c r="J382" s="18"/>
      <c r="K382" s="62">
        <f t="shared" si="39"/>
        <v>0</v>
      </c>
      <c r="L382" s="63"/>
      <c r="M382" s="89" t="s">
        <v>855</v>
      </c>
      <c r="N382" s="110" t="s">
        <v>1307</v>
      </c>
    </row>
    <row r="383" spans="1:14" s="1" customFormat="1" ht="77.25" customHeight="1" x14ac:dyDescent="0.2">
      <c r="A383" s="58">
        <v>3125</v>
      </c>
      <c r="B383" s="2">
        <v>4630027294449</v>
      </c>
      <c r="C383" s="6" t="s">
        <v>346</v>
      </c>
      <c r="D383" s="4">
        <v>60</v>
      </c>
      <c r="E383" s="3"/>
      <c r="F383" s="3" t="s">
        <v>350</v>
      </c>
      <c r="G383" s="70">
        <v>399</v>
      </c>
      <c r="H383" s="15"/>
      <c r="I383" s="103">
        <f>G383*1.5</f>
        <v>598.5</v>
      </c>
      <c r="J383" s="3"/>
      <c r="K383" s="62">
        <f t="shared" si="39"/>
        <v>0</v>
      </c>
      <c r="L383" s="63"/>
      <c r="M383" s="89" t="s">
        <v>856</v>
      </c>
      <c r="N383" s="110" t="s">
        <v>1308</v>
      </c>
    </row>
    <row r="384" spans="1:14" s="1" customFormat="1" ht="77.25" customHeight="1" x14ac:dyDescent="0.2">
      <c r="A384" s="58">
        <v>3126</v>
      </c>
      <c r="B384" s="49">
        <v>4630027294456</v>
      </c>
      <c r="C384" s="168" t="s">
        <v>347</v>
      </c>
      <c r="D384" s="99">
        <v>60</v>
      </c>
      <c r="E384" s="100"/>
      <c r="F384" s="100" t="s">
        <v>666</v>
      </c>
      <c r="G384" s="102">
        <v>399</v>
      </c>
      <c r="H384" s="111">
        <v>359.1</v>
      </c>
      <c r="I384" s="103">
        <f>H384*1.5</f>
        <v>538.65000000000009</v>
      </c>
      <c r="J384" s="100"/>
      <c r="K384" s="62">
        <f>J384*H384</f>
        <v>0</v>
      </c>
      <c r="L384" s="63" t="s">
        <v>649</v>
      </c>
      <c r="M384" s="89" t="s">
        <v>857</v>
      </c>
      <c r="N384" s="110" t="s">
        <v>1309</v>
      </c>
    </row>
    <row r="385" spans="1:14" s="1" customFormat="1" ht="77.25" customHeight="1" x14ac:dyDescent="0.2">
      <c r="A385" s="58">
        <v>3129</v>
      </c>
      <c r="B385" s="2">
        <v>4630027294432</v>
      </c>
      <c r="C385" s="169" t="s">
        <v>444</v>
      </c>
      <c r="D385" s="4">
        <v>60</v>
      </c>
      <c r="E385" s="3"/>
      <c r="F385" s="3" t="s">
        <v>445</v>
      </c>
      <c r="G385" s="70">
        <v>399</v>
      </c>
      <c r="H385" s="15"/>
      <c r="I385" s="103">
        <f>G385*1.5</f>
        <v>598.5</v>
      </c>
      <c r="J385" s="3"/>
      <c r="K385" s="62">
        <f t="shared" si="39"/>
        <v>0</v>
      </c>
      <c r="L385" s="63"/>
      <c r="M385" s="89" t="s">
        <v>854</v>
      </c>
      <c r="N385" s="110" t="s">
        <v>1310</v>
      </c>
    </row>
    <row r="386" spans="1:14" s="1" customFormat="1" ht="77.25" customHeight="1" x14ac:dyDescent="0.2">
      <c r="A386" s="56">
        <v>3128</v>
      </c>
      <c r="B386" s="24">
        <v>4630027294425</v>
      </c>
      <c r="C386" s="11" t="s">
        <v>349</v>
      </c>
      <c r="D386" s="25">
        <v>60</v>
      </c>
      <c r="E386" s="16"/>
      <c r="F386" s="16" t="s">
        <v>509</v>
      </c>
      <c r="G386" s="71">
        <v>399</v>
      </c>
      <c r="H386" s="15"/>
      <c r="I386" s="103">
        <f>G386*1.5</f>
        <v>598.5</v>
      </c>
      <c r="J386" s="16"/>
      <c r="K386" s="62">
        <f t="shared" si="39"/>
        <v>0</v>
      </c>
      <c r="L386" s="63"/>
      <c r="M386" s="89" t="s">
        <v>858</v>
      </c>
      <c r="N386" s="110" t="s">
        <v>1311</v>
      </c>
    </row>
    <row r="387" spans="1:14" s="1" customFormat="1" ht="84" customHeight="1" x14ac:dyDescent="0.2">
      <c r="A387" s="53">
        <v>3403</v>
      </c>
      <c r="B387" s="81">
        <v>4630027296030</v>
      </c>
      <c r="C387" s="80" t="s">
        <v>1014</v>
      </c>
      <c r="D387" s="99">
        <v>60</v>
      </c>
      <c r="E387" s="100"/>
      <c r="F387" s="3" t="s">
        <v>1016</v>
      </c>
      <c r="G387" s="5">
        <v>399</v>
      </c>
      <c r="H387" s="111"/>
      <c r="I387" s="103">
        <f t="shared" ref="I387:I394" si="48">G387*1.4</f>
        <v>558.59999999999991</v>
      </c>
      <c r="J387" s="51"/>
      <c r="K387" s="62">
        <f t="shared" si="39"/>
        <v>0</v>
      </c>
      <c r="L387" s="63"/>
      <c r="M387" s="89" t="s">
        <v>1036</v>
      </c>
      <c r="N387" s="110" t="s">
        <v>1035</v>
      </c>
    </row>
    <row r="388" spans="1:14" s="1" customFormat="1" ht="84" customHeight="1" x14ac:dyDescent="0.2">
      <c r="A388" s="53">
        <v>3404</v>
      </c>
      <c r="B388" s="2">
        <v>4630027296047</v>
      </c>
      <c r="C388" s="6" t="s">
        <v>1015</v>
      </c>
      <c r="D388" s="99">
        <v>60</v>
      </c>
      <c r="E388" s="100"/>
      <c r="F388" s="3" t="s">
        <v>1017</v>
      </c>
      <c r="G388" s="5">
        <v>399</v>
      </c>
      <c r="H388" s="111"/>
      <c r="I388" s="103">
        <f t="shared" si="48"/>
        <v>558.59999999999991</v>
      </c>
      <c r="J388" s="51"/>
      <c r="K388" s="62">
        <f t="shared" si="39"/>
        <v>0</v>
      </c>
      <c r="L388" s="63"/>
      <c r="M388" s="89" t="s">
        <v>1038</v>
      </c>
      <c r="N388" s="110" t="s">
        <v>1037</v>
      </c>
    </row>
    <row r="389" spans="1:14" s="1" customFormat="1" ht="84" customHeight="1" x14ac:dyDescent="0.2">
      <c r="A389" s="53">
        <v>3405</v>
      </c>
      <c r="B389" s="2">
        <v>4630027296054</v>
      </c>
      <c r="C389" s="80" t="s">
        <v>1440</v>
      </c>
      <c r="D389" s="99">
        <v>60</v>
      </c>
      <c r="E389" s="100"/>
      <c r="F389" s="3" t="s">
        <v>1018</v>
      </c>
      <c r="G389" s="5">
        <v>399</v>
      </c>
      <c r="H389" s="111"/>
      <c r="I389" s="103">
        <f t="shared" si="48"/>
        <v>558.59999999999991</v>
      </c>
      <c r="J389" s="51"/>
      <c r="K389" s="62">
        <f t="shared" si="39"/>
        <v>0</v>
      </c>
      <c r="L389" s="63"/>
      <c r="M389" s="89" t="s">
        <v>1040</v>
      </c>
      <c r="N389" s="110" t="s">
        <v>1039</v>
      </c>
    </row>
    <row r="390" spans="1:14" s="1" customFormat="1" ht="84" customHeight="1" x14ac:dyDescent="0.2">
      <c r="A390" s="53">
        <v>3406</v>
      </c>
      <c r="B390" s="2">
        <v>4630027296061</v>
      </c>
      <c r="C390" s="6" t="s">
        <v>1019</v>
      </c>
      <c r="D390" s="99">
        <v>60</v>
      </c>
      <c r="E390" s="100"/>
      <c r="F390" s="3" t="s">
        <v>1020</v>
      </c>
      <c r="G390" s="5">
        <v>399</v>
      </c>
      <c r="H390" s="111"/>
      <c r="I390" s="103">
        <f t="shared" si="48"/>
        <v>558.59999999999991</v>
      </c>
      <c r="J390" s="51"/>
      <c r="K390" s="62">
        <f t="shared" si="39"/>
        <v>0</v>
      </c>
      <c r="L390" s="63"/>
      <c r="M390" s="89" t="s">
        <v>1042</v>
      </c>
      <c r="N390" s="110" t="s">
        <v>1041</v>
      </c>
    </row>
    <row r="391" spans="1:14" s="1" customFormat="1" ht="84" customHeight="1" x14ac:dyDescent="0.2">
      <c r="A391" s="53">
        <v>3407</v>
      </c>
      <c r="B391" s="2">
        <v>4630027296078</v>
      </c>
      <c r="C391" s="6" t="s">
        <v>1021</v>
      </c>
      <c r="D391" s="99">
        <v>60</v>
      </c>
      <c r="E391" s="100"/>
      <c r="F391" s="3" t="s">
        <v>1022</v>
      </c>
      <c r="G391" s="5">
        <v>399</v>
      </c>
      <c r="H391" s="111"/>
      <c r="I391" s="103">
        <f t="shared" si="48"/>
        <v>558.59999999999991</v>
      </c>
      <c r="J391" s="51"/>
      <c r="K391" s="62">
        <f t="shared" ref="K391:K453" si="49">J391*G391</f>
        <v>0</v>
      </c>
      <c r="L391" s="63"/>
      <c r="M391" s="89" t="s">
        <v>1034</v>
      </c>
      <c r="N391" s="110" t="s">
        <v>1033</v>
      </c>
    </row>
    <row r="392" spans="1:14" s="1" customFormat="1" ht="84" customHeight="1" x14ac:dyDescent="0.2">
      <c r="A392" s="53">
        <v>3408</v>
      </c>
      <c r="B392" s="2">
        <v>4630027296092</v>
      </c>
      <c r="C392" s="6" t="s">
        <v>1023</v>
      </c>
      <c r="D392" s="99">
        <v>60</v>
      </c>
      <c r="E392" s="100"/>
      <c r="F392" s="3" t="s">
        <v>1024</v>
      </c>
      <c r="G392" s="5">
        <v>329</v>
      </c>
      <c r="H392" s="111"/>
      <c r="I392" s="103">
        <f t="shared" si="48"/>
        <v>460.59999999999997</v>
      </c>
      <c r="J392" s="51"/>
      <c r="K392" s="62">
        <f t="shared" si="49"/>
        <v>0</v>
      </c>
      <c r="L392" s="63"/>
      <c r="M392" s="89" t="s">
        <v>985</v>
      </c>
      <c r="N392" s="110" t="s">
        <v>987</v>
      </c>
    </row>
    <row r="393" spans="1:14" s="1" customFormat="1" ht="84" customHeight="1" x14ac:dyDescent="0.2">
      <c r="A393" s="53">
        <v>3409</v>
      </c>
      <c r="B393" s="2">
        <v>4630027296108</v>
      </c>
      <c r="C393" s="6" t="s">
        <v>1025</v>
      </c>
      <c r="D393" s="99">
        <v>60</v>
      </c>
      <c r="E393" s="100"/>
      <c r="F393" s="3" t="s">
        <v>1026</v>
      </c>
      <c r="G393" s="5">
        <v>329</v>
      </c>
      <c r="H393" s="111"/>
      <c r="I393" s="103">
        <f t="shared" si="48"/>
        <v>460.59999999999997</v>
      </c>
      <c r="J393" s="51"/>
      <c r="K393" s="62">
        <f t="shared" si="49"/>
        <v>0</v>
      </c>
      <c r="L393" s="63"/>
      <c r="M393" s="89" t="s">
        <v>1044</v>
      </c>
      <c r="N393" s="110" t="s">
        <v>1043</v>
      </c>
    </row>
    <row r="394" spans="1:14" s="1" customFormat="1" ht="84" customHeight="1" x14ac:dyDescent="0.2">
      <c r="A394" s="53">
        <v>3410</v>
      </c>
      <c r="B394" s="2">
        <v>4630027296115</v>
      </c>
      <c r="C394" s="6" t="s">
        <v>1027</v>
      </c>
      <c r="D394" s="99">
        <v>60</v>
      </c>
      <c r="E394" s="100"/>
      <c r="F394" s="3" t="s">
        <v>1028</v>
      </c>
      <c r="G394" s="5">
        <v>329</v>
      </c>
      <c r="H394" s="111"/>
      <c r="I394" s="103">
        <f t="shared" si="48"/>
        <v>460.59999999999997</v>
      </c>
      <c r="J394" s="51"/>
      <c r="K394" s="62">
        <f t="shared" si="49"/>
        <v>0</v>
      </c>
      <c r="L394" s="63"/>
      <c r="M394" s="89" t="s">
        <v>1046</v>
      </c>
      <c r="N394" s="110" t="s">
        <v>1045</v>
      </c>
    </row>
    <row r="395" spans="1:14" ht="26.25" customHeight="1" collapsed="1" x14ac:dyDescent="0.2">
      <c r="A395" s="48"/>
      <c r="B395" s="23"/>
      <c r="C395" s="23" t="s">
        <v>261</v>
      </c>
      <c r="D395" s="23"/>
      <c r="E395" s="23"/>
      <c r="F395" s="23"/>
      <c r="G395" s="69"/>
      <c r="H395" s="23"/>
      <c r="I395" s="23"/>
      <c r="J395" s="23"/>
      <c r="K395" s="62">
        <f t="shared" si="49"/>
        <v>0</v>
      </c>
      <c r="L395" s="63"/>
      <c r="M395" s="89"/>
      <c r="N395" s="89"/>
    </row>
    <row r="396" spans="1:14" s="1" customFormat="1" ht="84" customHeight="1" x14ac:dyDescent="0.2">
      <c r="A396" s="57">
        <v>2348</v>
      </c>
      <c r="B396" s="49">
        <v>4630027292834</v>
      </c>
      <c r="C396" s="168" t="s">
        <v>286</v>
      </c>
      <c r="D396" s="99">
        <v>80</v>
      </c>
      <c r="E396" s="100"/>
      <c r="F396" s="100" t="s">
        <v>702</v>
      </c>
      <c r="G396" s="102">
        <v>449</v>
      </c>
      <c r="H396" s="113"/>
      <c r="I396" s="103">
        <f>G396*1.4</f>
        <v>628.59999999999991</v>
      </c>
      <c r="J396" s="60"/>
      <c r="K396" s="62">
        <f t="shared" si="49"/>
        <v>0</v>
      </c>
      <c r="L396" s="63"/>
      <c r="M396" s="89" t="s">
        <v>859</v>
      </c>
      <c r="N396" s="110" t="s">
        <v>1312</v>
      </c>
    </row>
    <row r="397" spans="1:14" s="1" customFormat="1" ht="84" customHeight="1" x14ac:dyDescent="0.2">
      <c r="A397" s="53">
        <v>2345</v>
      </c>
      <c r="B397" s="49">
        <v>4630027292803</v>
      </c>
      <c r="C397" s="174" t="s">
        <v>517</v>
      </c>
      <c r="D397" s="99">
        <v>80</v>
      </c>
      <c r="E397" s="100"/>
      <c r="F397" s="53" t="s">
        <v>518</v>
      </c>
      <c r="G397" s="102">
        <v>449</v>
      </c>
      <c r="H397" s="113"/>
      <c r="I397" s="103">
        <f>G397*1.4</f>
        <v>628.59999999999991</v>
      </c>
      <c r="J397" s="51"/>
      <c r="K397" s="62">
        <f t="shared" si="49"/>
        <v>0</v>
      </c>
      <c r="L397" s="63"/>
      <c r="M397" s="89" t="s">
        <v>860</v>
      </c>
      <c r="N397" s="110" t="s">
        <v>1313</v>
      </c>
    </row>
    <row r="398" spans="1:14" ht="37.5" customHeight="1" collapsed="1" x14ac:dyDescent="0.2">
      <c r="A398" s="48"/>
      <c r="B398" s="23"/>
      <c r="C398" s="23" t="s">
        <v>481</v>
      </c>
      <c r="D398" s="23"/>
      <c r="E398" s="23"/>
      <c r="F398" s="23"/>
      <c r="G398" s="69"/>
      <c r="H398" s="23"/>
      <c r="I398" s="23"/>
      <c r="J398" s="23"/>
      <c r="K398" s="62">
        <f t="shared" si="49"/>
        <v>0</v>
      </c>
      <c r="L398" s="63"/>
      <c r="M398" s="89"/>
      <c r="N398" s="89"/>
    </row>
    <row r="399" spans="1:14" s="1" customFormat="1" ht="84" customHeight="1" x14ac:dyDescent="0.2">
      <c r="A399" s="53">
        <v>2951</v>
      </c>
      <c r="B399" s="49">
        <v>4630027294579</v>
      </c>
      <c r="C399" s="51" t="s">
        <v>505</v>
      </c>
      <c r="D399" s="99">
        <v>100</v>
      </c>
      <c r="E399" s="100"/>
      <c r="F399" s="100" t="s">
        <v>506</v>
      </c>
      <c r="G399" s="102">
        <v>399</v>
      </c>
      <c r="H399" s="111">
        <v>299</v>
      </c>
      <c r="I399" s="103">
        <f t="shared" ref="I399:I404" si="50">H399*1.5</f>
        <v>448.5</v>
      </c>
      <c r="J399" s="51"/>
      <c r="K399" s="62">
        <f t="shared" ref="K399:K404" si="51">J399*H399</f>
        <v>0</v>
      </c>
      <c r="L399" s="63" t="s">
        <v>649</v>
      </c>
      <c r="M399" s="89" t="s">
        <v>861</v>
      </c>
      <c r="N399" s="110" t="s">
        <v>1314</v>
      </c>
    </row>
    <row r="400" spans="1:14" s="1" customFormat="1" ht="84" customHeight="1" x14ac:dyDescent="0.2">
      <c r="A400" s="53">
        <v>2952</v>
      </c>
      <c r="B400" s="49">
        <v>4630027294562</v>
      </c>
      <c r="C400" s="51" t="s">
        <v>492</v>
      </c>
      <c r="D400" s="99">
        <v>100</v>
      </c>
      <c r="E400" s="100"/>
      <c r="F400" s="100" t="s">
        <v>493</v>
      </c>
      <c r="G400" s="102">
        <v>399</v>
      </c>
      <c r="H400" s="111">
        <v>299</v>
      </c>
      <c r="I400" s="103">
        <f t="shared" si="50"/>
        <v>448.5</v>
      </c>
      <c r="J400" s="51"/>
      <c r="K400" s="62">
        <f t="shared" si="51"/>
        <v>0</v>
      </c>
      <c r="L400" s="63" t="s">
        <v>649</v>
      </c>
      <c r="M400" s="89" t="s">
        <v>861</v>
      </c>
      <c r="N400" s="110" t="s">
        <v>1315</v>
      </c>
    </row>
    <row r="401" spans="1:14" s="1" customFormat="1" ht="84" customHeight="1" x14ac:dyDescent="0.2">
      <c r="A401" s="53">
        <v>2953</v>
      </c>
      <c r="B401" s="49">
        <v>4630027294081</v>
      </c>
      <c r="C401" s="168" t="s">
        <v>446</v>
      </c>
      <c r="D401" s="99">
        <v>100</v>
      </c>
      <c r="E401" s="100"/>
      <c r="F401" s="100" t="s">
        <v>447</v>
      </c>
      <c r="G401" s="102">
        <v>399</v>
      </c>
      <c r="H401" s="111">
        <v>299</v>
      </c>
      <c r="I401" s="103">
        <f t="shared" si="50"/>
        <v>448.5</v>
      </c>
      <c r="J401" s="51"/>
      <c r="K401" s="62">
        <f t="shared" si="51"/>
        <v>0</v>
      </c>
      <c r="L401" s="63" t="s">
        <v>649</v>
      </c>
      <c r="M401" s="89" t="s">
        <v>862</v>
      </c>
      <c r="N401" s="110" t="s">
        <v>1316</v>
      </c>
    </row>
    <row r="402" spans="1:14" s="1" customFormat="1" ht="84" customHeight="1" x14ac:dyDescent="0.2">
      <c r="A402" s="52">
        <v>2954</v>
      </c>
      <c r="B402" s="114">
        <v>4630027294098</v>
      </c>
      <c r="C402" s="173" t="s">
        <v>448</v>
      </c>
      <c r="D402" s="116">
        <v>100</v>
      </c>
      <c r="E402" s="117"/>
      <c r="F402" s="117" t="s">
        <v>449</v>
      </c>
      <c r="G402" s="118">
        <v>399</v>
      </c>
      <c r="H402" s="111">
        <v>299</v>
      </c>
      <c r="I402" s="103">
        <f t="shared" si="50"/>
        <v>448.5</v>
      </c>
      <c r="J402" s="60"/>
      <c r="K402" s="62">
        <f t="shared" si="51"/>
        <v>0</v>
      </c>
      <c r="L402" s="63" t="s">
        <v>649</v>
      </c>
      <c r="M402" s="89" t="s">
        <v>861</v>
      </c>
      <c r="N402" s="110" t="s">
        <v>1317</v>
      </c>
    </row>
    <row r="403" spans="1:14" s="1" customFormat="1" ht="84" customHeight="1" x14ac:dyDescent="0.2">
      <c r="A403" s="53">
        <v>2955</v>
      </c>
      <c r="B403" s="49">
        <v>4630027294067</v>
      </c>
      <c r="C403" s="168" t="s">
        <v>450</v>
      </c>
      <c r="D403" s="99">
        <v>100</v>
      </c>
      <c r="E403" s="100"/>
      <c r="F403" s="100" t="s">
        <v>451</v>
      </c>
      <c r="G403" s="102">
        <v>399</v>
      </c>
      <c r="H403" s="111">
        <v>299</v>
      </c>
      <c r="I403" s="103">
        <f t="shared" si="50"/>
        <v>448.5</v>
      </c>
      <c r="J403" s="51"/>
      <c r="K403" s="62">
        <f t="shared" si="51"/>
        <v>0</v>
      </c>
      <c r="L403" s="63" t="s">
        <v>649</v>
      </c>
      <c r="M403" s="89" t="s">
        <v>862</v>
      </c>
      <c r="N403" s="110" t="s">
        <v>1318</v>
      </c>
    </row>
    <row r="404" spans="1:14" s="1" customFormat="1" ht="84" customHeight="1" x14ac:dyDescent="0.2">
      <c r="A404" s="53">
        <v>2956</v>
      </c>
      <c r="B404" s="120">
        <v>4630027294074</v>
      </c>
      <c r="C404" s="55" t="s">
        <v>452</v>
      </c>
      <c r="D404" s="121">
        <v>100</v>
      </c>
      <c r="E404" s="53"/>
      <c r="F404" s="53" t="s">
        <v>453</v>
      </c>
      <c r="G404" s="122">
        <v>399</v>
      </c>
      <c r="H404" s="111">
        <v>299</v>
      </c>
      <c r="I404" s="103">
        <f t="shared" si="50"/>
        <v>448.5</v>
      </c>
      <c r="J404" s="55"/>
      <c r="K404" s="62">
        <f t="shared" si="51"/>
        <v>0</v>
      </c>
      <c r="L404" s="63" t="s">
        <v>649</v>
      </c>
      <c r="M404" s="89" t="s">
        <v>862</v>
      </c>
      <c r="N404" s="110" t="s">
        <v>1319</v>
      </c>
    </row>
    <row r="405" spans="1:14" ht="14.25" customHeight="1" collapsed="1" x14ac:dyDescent="0.2">
      <c r="A405" s="48"/>
      <c r="B405" s="23"/>
      <c r="C405" s="23" t="s">
        <v>366</v>
      </c>
      <c r="D405" s="23"/>
      <c r="E405" s="23"/>
      <c r="F405" s="23"/>
      <c r="G405" s="69"/>
      <c r="H405" s="23"/>
      <c r="I405" s="23"/>
      <c r="J405" s="23"/>
      <c r="K405" s="62">
        <f t="shared" si="49"/>
        <v>0</v>
      </c>
      <c r="L405" s="63"/>
      <c r="M405" s="89"/>
      <c r="N405" s="89"/>
    </row>
    <row r="406" spans="1:14" s="1" customFormat="1" ht="71.25" customHeight="1" x14ac:dyDescent="0.2">
      <c r="A406" s="56">
        <v>2855</v>
      </c>
      <c r="B406" s="120">
        <v>4680019286082</v>
      </c>
      <c r="C406" s="174" t="s">
        <v>354</v>
      </c>
      <c r="D406" s="121">
        <v>48</v>
      </c>
      <c r="E406" s="53"/>
      <c r="F406" s="53" t="s">
        <v>355</v>
      </c>
      <c r="G406" s="122">
        <v>419</v>
      </c>
      <c r="H406" s="111">
        <v>356.15</v>
      </c>
      <c r="I406" s="103">
        <f>H406*1.5</f>
        <v>534.22499999999991</v>
      </c>
      <c r="J406" s="53"/>
      <c r="K406" s="62">
        <f>J406*H406</f>
        <v>0</v>
      </c>
      <c r="L406" s="36" t="s">
        <v>649</v>
      </c>
      <c r="M406" s="89" t="s">
        <v>863</v>
      </c>
      <c r="N406" s="110" t="s">
        <v>1320</v>
      </c>
    </row>
    <row r="407" spans="1:14" ht="15" customHeight="1" collapsed="1" x14ac:dyDescent="0.2">
      <c r="A407" s="48"/>
      <c r="B407" s="23"/>
      <c r="C407" s="23" t="s">
        <v>399</v>
      </c>
      <c r="D407" s="23"/>
      <c r="E407" s="23"/>
      <c r="F407" s="23"/>
      <c r="G407" s="69"/>
      <c r="H407" s="23"/>
      <c r="I407" s="23"/>
      <c r="J407" s="23"/>
      <c r="K407" s="62">
        <f t="shared" si="49"/>
        <v>0</v>
      </c>
      <c r="L407" s="63"/>
      <c r="M407" s="89"/>
      <c r="N407" s="89"/>
    </row>
    <row r="408" spans="1:14" s="1" customFormat="1" ht="84" customHeight="1" x14ac:dyDescent="0.2">
      <c r="A408" s="59">
        <v>2798</v>
      </c>
      <c r="B408" s="133">
        <v>4680019285726</v>
      </c>
      <c r="C408" s="175" t="s">
        <v>9</v>
      </c>
      <c r="D408" s="134">
        <v>72</v>
      </c>
      <c r="E408" s="52"/>
      <c r="F408" s="52" t="s">
        <v>10</v>
      </c>
      <c r="G408" s="135">
        <v>439</v>
      </c>
      <c r="H408" s="113"/>
      <c r="I408" s="103">
        <f>G408*1.4</f>
        <v>614.59999999999991</v>
      </c>
      <c r="J408" s="54"/>
      <c r="K408" s="62">
        <f t="shared" si="49"/>
        <v>0</v>
      </c>
      <c r="L408" s="63"/>
      <c r="M408" s="89" t="s">
        <v>832</v>
      </c>
      <c r="N408" s="110" t="s">
        <v>1321</v>
      </c>
    </row>
    <row r="409" spans="1:14" ht="14.25" customHeight="1" collapsed="1" x14ac:dyDescent="0.2">
      <c r="A409" s="48"/>
      <c r="B409" s="23"/>
      <c r="C409" s="23" t="s">
        <v>8</v>
      </c>
      <c r="D409" s="23"/>
      <c r="E409" s="23"/>
      <c r="F409" s="23"/>
      <c r="G409" s="69"/>
      <c r="H409" s="23"/>
      <c r="I409" s="23"/>
      <c r="J409" s="23"/>
      <c r="K409" s="62">
        <f t="shared" si="49"/>
        <v>0</v>
      </c>
      <c r="L409" s="63"/>
      <c r="M409" s="89"/>
      <c r="N409" s="89"/>
    </row>
    <row r="410" spans="1:14" s="1" customFormat="1" ht="84" customHeight="1" x14ac:dyDescent="0.2">
      <c r="A410" s="53">
        <v>3024</v>
      </c>
      <c r="B410" s="2">
        <v>4630027294869</v>
      </c>
      <c r="C410" s="169" t="s">
        <v>565</v>
      </c>
      <c r="D410" s="4">
        <v>24</v>
      </c>
      <c r="E410" s="3"/>
      <c r="F410" s="3" t="s">
        <v>566</v>
      </c>
      <c r="G410" s="70">
        <v>649</v>
      </c>
      <c r="H410" s="15"/>
      <c r="I410" s="103">
        <f>G410*1.4</f>
        <v>908.59999999999991</v>
      </c>
      <c r="J410" s="6"/>
      <c r="K410" s="62">
        <f t="shared" si="49"/>
        <v>0</v>
      </c>
      <c r="L410" s="67"/>
      <c r="M410" s="89" t="s">
        <v>864</v>
      </c>
      <c r="N410" s="110" t="s">
        <v>1322</v>
      </c>
    </row>
    <row r="411" spans="1:14" s="1" customFormat="1" ht="84" customHeight="1" x14ac:dyDescent="0.2">
      <c r="A411" s="58">
        <v>2633</v>
      </c>
      <c r="B411" s="2">
        <v>4630027293039</v>
      </c>
      <c r="C411" s="172" t="s">
        <v>204</v>
      </c>
      <c r="D411" s="4">
        <v>24</v>
      </c>
      <c r="E411" s="3"/>
      <c r="F411" s="12" t="s">
        <v>256</v>
      </c>
      <c r="G411" s="70">
        <v>649</v>
      </c>
      <c r="H411" s="15"/>
      <c r="I411" s="103">
        <f>G411*1.4</f>
        <v>908.59999999999991</v>
      </c>
      <c r="J411" s="6"/>
      <c r="K411" s="62">
        <f t="shared" si="49"/>
        <v>0</v>
      </c>
      <c r="L411" s="63"/>
      <c r="M411" s="89" t="s">
        <v>864</v>
      </c>
      <c r="N411" s="110" t="s">
        <v>1323</v>
      </c>
    </row>
    <row r="412" spans="1:14" s="1" customFormat="1" ht="84" customHeight="1" x14ac:dyDescent="0.2">
      <c r="A412" s="58">
        <v>3022</v>
      </c>
      <c r="B412" s="2">
        <v>4680019286778</v>
      </c>
      <c r="C412" s="169" t="s">
        <v>223</v>
      </c>
      <c r="D412" s="4">
        <v>24</v>
      </c>
      <c r="E412" s="3"/>
      <c r="F412" s="3" t="s">
        <v>224</v>
      </c>
      <c r="G412" s="70">
        <v>649</v>
      </c>
      <c r="H412" s="15"/>
      <c r="I412" s="103">
        <f>G412*1.4</f>
        <v>908.59999999999991</v>
      </c>
      <c r="J412" s="6"/>
      <c r="K412" s="62">
        <f t="shared" si="49"/>
        <v>0</v>
      </c>
      <c r="L412" s="63"/>
      <c r="M412" s="89" t="s">
        <v>864</v>
      </c>
      <c r="N412" s="110" t="s">
        <v>1324</v>
      </c>
    </row>
    <row r="413" spans="1:14" s="1" customFormat="1" ht="84" customHeight="1" x14ac:dyDescent="0.2">
      <c r="A413" s="58">
        <v>3025</v>
      </c>
      <c r="B413" s="2">
        <v>4680019286808</v>
      </c>
      <c r="C413" s="169" t="s">
        <v>225</v>
      </c>
      <c r="D413" s="4">
        <v>24</v>
      </c>
      <c r="E413" s="3"/>
      <c r="F413" s="3" t="s">
        <v>226</v>
      </c>
      <c r="G413" s="70">
        <v>649</v>
      </c>
      <c r="H413" s="15"/>
      <c r="I413" s="103">
        <f>G413*1.4</f>
        <v>908.59999999999991</v>
      </c>
      <c r="J413" s="6"/>
      <c r="K413" s="62">
        <f t="shared" si="49"/>
        <v>0</v>
      </c>
      <c r="L413" s="63"/>
      <c r="M413" s="89" t="s">
        <v>864</v>
      </c>
      <c r="N413" s="110" t="s">
        <v>1325</v>
      </c>
    </row>
    <row r="414" spans="1:14" s="1" customFormat="1" ht="84" customHeight="1" x14ac:dyDescent="0.2">
      <c r="A414" s="58">
        <v>3026</v>
      </c>
      <c r="B414" s="2">
        <v>4680019286815</v>
      </c>
      <c r="C414" s="169" t="s">
        <v>227</v>
      </c>
      <c r="D414" s="4">
        <v>24</v>
      </c>
      <c r="E414" s="3"/>
      <c r="F414" s="3" t="s">
        <v>228</v>
      </c>
      <c r="G414" s="70">
        <v>649</v>
      </c>
      <c r="H414" s="15"/>
      <c r="I414" s="103">
        <f>G414*1.4</f>
        <v>908.59999999999991</v>
      </c>
      <c r="J414" s="6"/>
      <c r="K414" s="62">
        <f t="shared" si="49"/>
        <v>0</v>
      </c>
      <c r="L414" s="63"/>
      <c r="M414" s="89" t="s">
        <v>864</v>
      </c>
      <c r="N414" s="110" t="s">
        <v>1326</v>
      </c>
    </row>
    <row r="415" spans="1:14" s="1" customFormat="1" ht="84" customHeight="1" x14ac:dyDescent="0.2">
      <c r="A415" s="56">
        <v>2634</v>
      </c>
      <c r="B415" s="120">
        <v>4630027293046</v>
      </c>
      <c r="C415" s="55" t="s">
        <v>287</v>
      </c>
      <c r="D415" s="121">
        <v>24</v>
      </c>
      <c r="E415" s="53"/>
      <c r="F415" s="53" t="s">
        <v>288</v>
      </c>
      <c r="G415" s="122">
        <v>649</v>
      </c>
      <c r="H415" s="111">
        <v>584.1</v>
      </c>
      <c r="I415" s="103">
        <f>H415*1.5</f>
        <v>876.15000000000009</v>
      </c>
      <c r="J415" s="55"/>
      <c r="K415" s="62">
        <f>J415*H415</f>
        <v>0</v>
      </c>
      <c r="L415" s="36" t="s">
        <v>649</v>
      </c>
      <c r="M415" s="89" t="s">
        <v>864</v>
      </c>
      <c r="N415" s="110" t="s">
        <v>1327</v>
      </c>
    </row>
    <row r="416" spans="1:14" ht="14.25" customHeight="1" x14ac:dyDescent="0.2">
      <c r="A416" s="48"/>
      <c r="B416" s="23"/>
      <c r="C416" s="23" t="s">
        <v>400</v>
      </c>
      <c r="D416" s="23"/>
      <c r="E416" s="23"/>
      <c r="F416" s="23"/>
      <c r="G416" s="69"/>
      <c r="H416" s="23"/>
      <c r="I416" s="23"/>
      <c r="J416" s="23"/>
      <c r="K416" s="62">
        <f t="shared" si="49"/>
        <v>0</v>
      </c>
      <c r="L416" s="63"/>
      <c r="M416" s="89"/>
      <c r="N416" s="89"/>
    </row>
    <row r="417" spans="1:14" ht="64.5" customHeight="1" x14ac:dyDescent="0.2">
      <c r="A417" s="57">
        <v>3044</v>
      </c>
      <c r="B417" s="20">
        <v>4680019286990</v>
      </c>
      <c r="C417" s="172" t="s">
        <v>215</v>
      </c>
      <c r="D417" s="21">
        <v>30</v>
      </c>
      <c r="E417" s="18"/>
      <c r="F417" s="18" t="s">
        <v>216</v>
      </c>
      <c r="G417" s="72">
        <v>579</v>
      </c>
      <c r="H417" s="15"/>
      <c r="I417" s="103">
        <f>G417*1.4</f>
        <v>810.59999999999991</v>
      </c>
      <c r="J417" s="13"/>
      <c r="K417" s="62">
        <f t="shared" si="49"/>
        <v>0</v>
      </c>
      <c r="L417" s="63"/>
      <c r="M417" s="89" t="s">
        <v>865</v>
      </c>
      <c r="N417" s="110" t="s">
        <v>1328</v>
      </c>
    </row>
    <row r="418" spans="1:14" ht="64.5" customHeight="1" x14ac:dyDescent="0.2">
      <c r="A418" s="58">
        <v>2066</v>
      </c>
      <c r="B418" s="49">
        <v>4680019282572</v>
      </c>
      <c r="C418" s="168" t="s">
        <v>314</v>
      </c>
      <c r="D418" s="99">
        <v>30</v>
      </c>
      <c r="E418" s="100"/>
      <c r="F418" s="100" t="s">
        <v>315</v>
      </c>
      <c r="G418" s="102">
        <v>359</v>
      </c>
      <c r="H418" s="136">
        <v>179.5</v>
      </c>
      <c r="I418" s="103">
        <f>H418*1.5</f>
        <v>269.25</v>
      </c>
      <c r="J418" s="51"/>
      <c r="K418" s="62">
        <f t="shared" ref="K418:K419" si="52">J418*H418</f>
        <v>0</v>
      </c>
      <c r="L418" s="37" t="s">
        <v>682</v>
      </c>
      <c r="M418" s="89" t="s">
        <v>865</v>
      </c>
      <c r="N418" s="110" t="s">
        <v>1329</v>
      </c>
    </row>
    <row r="419" spans="1:14" ht="64.5" customHeight="1" x14ac:dyDescent="0.2">
      <c r="A419" s="56">
        <v>1954</v>
      </c>
      <c r="B419" s="120">
        <v>4680019281209</v>
      </c>
      <c r="C419" s="174" t="s">
        <v>248</v>
      </c>
      <c r="D419" s="121">
        <v>30</v>
      </c>
      <c r="E419" s="53"/>
      <c r="F419" s="53" t="s">
        <v>249</v>
      </c>
      <c r="G419" s="122">
        <v>359</v>
      </c>
      <c r="H419" s="136">
        <v>179.5</v>
      </c>
      <c r="I419" s="103">
        <f>H419*1.5</f>
        <v>269.25</v>
      </c>
      <c r="J419" s="55"/>
      <c r="K419" s="62">
        <f t="shared" si="52"/>
        <v>0</v>
      </c>
      <c r="L419" s="37" t="s">
        <v>682</v>
      </c>
      <c r="M419" s="89" t="s">
        <v>865</v>
      </c>
      <c r="N419" s="110" t="s">
        <v>1330</v>
      </c>
    </row>
    <row r="420" spans="1:14" ht="21.95" customHeight="1" collapsed="1" x14ac:dyDescent="0.2">
      <c r="A420" s="48"/>
      <c r="B420" s="23"/>
      <c r="C420" s="23" t="s">
        <v>11</v>
      </c>
      <c r="D420" s="23"/>
      <c r="E420" s="23"/>
      <c r="F420" s="23"/>
      <c r="G420" s="69"/>
      <c r="H420" s="23"/>
      <c r="I420" s="23"/>
      <c r="J420" s="23"/>
      <c r="K420" s="62">
        <f t="shared" si="49"/>
        <v>0</v>
      </c>
      <c r="L420" s="63"/>
      <c r="M420" s="89"/>
      <c r="N420" s="89"/>
    </row>
    <row r="421" spans="1:14" s="1" customFormat="1" ht="84" customHeight="1" x14ac:dyDescent="0.2">
      <c r="A421" s="59">
        <v>2796</v>
      </c>
      <c r="B421" s="30">
        <v>4630027293619</v>
      </c>
      <c r="C421" s="177" t="s">
        <v>388</v>
      </c>
      <c r="D421" s="31">
        <v>30</v>
      </c>
      <c r="E421" s="39"/>
      <c r="F421" s="39" t="s">
        <v>389</v>
      </c>
      <c r="G421" s="75">
        <v>549</v>
      </c>
      <c r="H421" s="32"/>
      <c r="I421" s="103">
        <f>G421*1.4</f>
        <v>768.59999999999991</v>
      </c>
      <c r="J421" s="28"/>
      <c r="K421" s="62">
        <f t="shared" si="49"/>
        <v>0</v>
      </c>
      <c r="L421" s="63"/>
      <c r="M421" s="89" t="s">
        <v>866</v>
      </c>
      <c r="N421" s="110" t="s">
        <v>1331</v>
      </c>
    </row>
    <row r="422" spans="1:14" s="1" customFormat="1" ht="84" customHeight="1" x14ac:dyDescent="0.2">
      <c r="A422" s="49">
        <v>3358</v>
      </c>
      <c r="B422" s="2">
        <v>4630027295606</v>
      </c>
      <c r="C422" s="169" t="s">
        <v>742</v>
      </c>
      <c r="D422" s="4">
        <v>40</v>
      </c>
      <c r="E422" s="3"/>
      <c r="F422" s="3" t="s">
        <v>743</v>
      </c>
      <c r="G422" s="70">
        <v>549</v>
      </c>
      <c r="H422" s="22"/>
      <c r="I422" s="103">
        <f>G422*1.4</f>
        <v>768.59999999999991</v>
      </c>
      <c r="J422" s="13"/>
      <c r="K422" s="62">
        <f t="shared" si="49"/>
        <v>0</v>
      </c>
      <c r="L422" s="65"/>
      <c r="M422" s="89" t="s">
        <v>867</v>
      </c>
      <c r="N422" s="110" t="s">
        <v>1332</v>
      </c>
    </row>
    <row r="423" spans="1:14" ht="21.95" customHeight="1" collapsed="1" x14ac:dyDescent="0.2">
      <c r="A423" s="48"/>
      <c r="B423" s="23"/>
      <c r="C423" s="23" t="s">
        <v>12</v>
      </c>
      <c r="D423" s="23"/>
      <c r="E423" s="23"/>
      <c r="F423" s="23"/>
      <c r="G423" s="69"/>
      <c r="H423" s="23"/>
      <c r="I423" s="23"/>
      <c r="J423" s="23"/>
      <c r="K423" s="62">
        <f t="shared" si="49"/>
        <v>0</v>
      </c>
      <c r="L423" s="63"/>
      <c r="M423" s="89"/>
      <c r="N423" s="89"/>
    </row>
    <row r="424" spans="1:14" s="1" customFormat="1" ht="84" customHeight="1" x14ac:dyDescent="0.2">
      <c r="A424" s="59">
        <v>2818</v>
      </c>
      <c r="B424" s="30">
        <v>4680019285856</v>
      </c>
      <c r="C424" s="177" t="s">
        <v>13</v>
      </c>
      <c r="D424" s="31">
        <v>30</v>
      </c>
      <c r="E424" s="39"/>
      <c r="F424" s="39" t="s">
        <v>14</v>
      </c>
      <c r="G424" s="75">
        <v>567</v>
      </c>
      <c r="H424" s="32"/>
      <c r="I424" s="103">
        <f>G424*1.4</f>
        <v>793.8</v>
      </c>
      <c r="J424" s="28"/>
      <c r="K424" s="62">
        <f t="shared" si="49"/>
        <v>0</v>
      </c>
      <c r="L424" s="63"/>
      <c r="M424" s="89" t="s">
        <v>868</v>
      </c>
      <c r="N424" s="110" t="s">
        <v>1333</v>
      </c>
    </row>
    <row r="425" spans="1:14" ht="14.25" customHeight="1" collapsed="1" x14ac:dyDescent="0.2">
      <c r="A425" s="48"/>
      <c r="B425" s="23"/>
      <c r="C425" s="23" t="s">
        <v>443</v>
      </c>
      <c r="D425" s="23"/>
      <c r="E425" s="23"/>
      <c r="F425" s="23"/>
      <c r="G425" s="69"/>
      <c r="H425" s="23"/>
      <c r="I425" s="23"/>
      <c r="J425" s="23"/>
      <c r="K425" s="62">
        <f t="shared" si="49"/>
        <v>0</v>
      </c>
      <c r="L425" s="63"/>
      <c r="M425" s="89"/>
      <c r="N425" s="89"/>
    </row>
    <row r="426" spans="1:14" s="1" customFormat="1" ht="84" customHeight="1" x14ac:dyDescent="0.2">
      <c r="A426" s="52">
        <v>3161</v>
      </c>
      <c r="B426" s="114">
        <v>4630027293169</v>
      </c>
      <c r="C426" s="173" t="s">
        <v>413</v>
      </c>
      <c r="D426" s="116">
        <v>24</v>
      </c>
      <c r="E426" s="117"/>
      <c r="F426" s="117" t="s">
        <v>414</v>
      </c>
      <c r="G426" s="126">
        <v>1349</v>
      </c>
      <c r="H426" s="111">
        <v>944.3</v>
      </c>
      <c r="I426" s="103">
        <f t="shared" ref="I426:I435" si="53">H426*1.5</f>
        <v>1416.4499999999998</v>
      </c>
      <c r="J426" s="60"/>
      <c r="K426" s="62">
        <f t="shared" ref="K426:K435" si="54">J426*H426</f>
        <v>0</v>
      </c>
      <c r="L426" s="36" t="s">
        <v>649</v>
      </c>
      <c r="M426" s="89" t="s">
        <v>869</v>
      </c>
      <c r="N426" s="110" t="s">
        <v>1334</v>
      </c>
    </row>
    <row r="427" spans="1:14" s="1" customFormat="1" ht="84" customHeight="1" x14ac:dyDescent="0.2">
      <c r="A427" s="53">
        <v>3161</v>
      </c>
      <c r="B427" s="49">
        <v>4630027293176</v>
      </c>
      <c r="C427" s="51" t="s">
        <v>415</v>
      </c>
      <c r="D427" s="99">
        <v>24</v>
      </c>
      <c r="E427" s="100"/>
      <c r="F427" s="100" t="s">
        <v>414</v>
      </c>
      <c r="G427" s="125">
        <v>1349</v>
      </c>
      <c r="H427" s="111">
        <v>944.3</v>
      </c>
      <c r="I427" s="103">
        <f t="shared" si="53"/>
        <v>1416.4499999999998</v>
      </c>
      <c r="J427" s="51"/>
      <c r="K427" s="62">
        <f t="shared" si="54"/>
        <v>0</v>
      </c>
      <c r="L427" s="36" t="s">
        <v>649</v>
      </c>
      <c r="M427" s="89" t="s">
        <v>869</v>
      </c>
      <c r="N427" s="110" t="s">
        <v>1335</v>
      </c>
    </row>
    <row r="428" spans="1:14" s="1" customFormat="1" ht="84" customHeight="1" x14ac:dyDescent="0.2">
      <c r="A428" s="53">
        <v>3163</v>
      </c>
      <c r="B428" s="49">
        <v>4630027293183</v>
      </c>
      <c r="C428" s="51" t="s">
        <v>416</v>
      </c>
      <c r="D428" s="99">
        <v>24</v>
      </c>
      <c r="E428" s="100"/>
      <c r="F428" s="100" t="s">
        <v>417</v>
      </c>
      <c r="G428" s="125">
        <v>1349</v>
      </c>
      <c r="H428" s="111">
        <v>944.3</v>
      </c>
      <c r="I428" s="103">
        <f t="shared" si="53"/>
        <v>1416.4499999999998</v>
      </c>
      <c r="J428" s="51"/>
      <c r="K428" s="62">
        <f t="shared" si="54"/>
        <v>0</v>
      </c>
      <c r="L428" s="36" t="s">
        <v>649</v>
      </c>
      <c r="M428" s="89" t="s">
        <v>869</v>
      </c>
      <c r="N428" s="110" t="s">
        <v>1336</v>
      </c>
    </row>
    <row r="429" spans="1:14" s="1" customFormat="1" ht="84" customHeight="1" x14ac:dyDescent="0.2">
      <c r="A429" s="53">
        <v>3163</v>
      </c>
      <c r="B429" s="49">
        <v>4630027293190</v>
      </c>
      <c r="C429" s="51" t="s">
        <v>418</v>
      </c>
      <c r="D429" s="99">
        <v>24</v>
      </c>
      <c r="E429" s="100"/>
      <c r="F429" s="100" t="s">
        <v>417</v>
      </c>
      <c r="G429" s="125">
        <v>1349</v>
      </c>
      <c r="H429" s="111">
        <v>944.3</v>
      </c>
      <c r="I429" s="103">
        <f t="shared" si="53"/>
        <v>1416.4499999999998</v>
      </c>
      <c r="J429" s="51"/>
      <c r="K429" s="62">
        <f t="shared" si="54"/>
        <v>0</v>
      </c>
      <c r="L429" s="36" t="s">
        <v>649</v>
      </c>
      <c r="M429" s="89" t="s">
        <v>869</v>
      </c>
      <c r="N429" s="110" t="s">
        <v>1337</v>
      </c>
    </row>
    <row r="430" spans="1:14" s="1" customFormat="1" ht="84" customHeight="1" x14ac:dyDescent="0.2">
      <c r="A430" s="53">
        <v>3165</v>
      </c>
      <c r="B430" s="49">
        <v>4630027293213</v>
      </c>
      <c r="C430" s="51" t="s">
        <v>420</v>
      </c>
      <c r="D430" s="99">
        <v>24</v>
      </c>
      <c r="E430" s="100"/>
      <c r="F430" s="100" t="s">
        <v>419</v>
      </c>
      <c r="G430" s="125">
        <v>1299</v>
      </c>
      <c r="H430" s="111">
        <v>909.3</v>
      </c>
      <c r="I430" s="103">
        <f t="shared" si="53"/>
        <v>1363.9499999999998</v>
      </c>
      <c r="J430" s="51"/>
      <c r="K430" s="62">
        <f t="shared" si="54"/>
        <v>0</v>
      </c>
      <c r="L430" s="36" t="s">
        <v>649</v>
      </c>
      <c r="M430" s="89" t="s">
        <v>869</v>
      </c>
      <c r="N430" s="110" t="s">
        <v>1338</v>
      </c>
    </row>
    <row r="431" spans="1:14" s="1" customFormat="1" ht="84" customHeight="1" x14ac:dyDescent="0.2">
      <c r="A431" s="53">
        <v>3165</v>
      </c>
      <c r="B431" s="49">
        <v>4630027293206</v>
      </c>
      <c r="C431" s="51" t="s">
        <v>441</v>
      </c>
      <c r="D431" s="99">
        <v>24</v>
      </c>
      <c r="E431" s="100"/>
      <c r="F431" s="100" t="s">
        <v>419</v>
      </c>
      <c r="G431" s="125">
        <v>1299</v>
      </c>
      <c r="H431" s="111">
        <v>909.3</v>
      </c>
      <c r="I431" s="103">
        <f t="shared" si="53"/>
        <v>1363.9499999999998</v>
      </c>
      <c r="J431" s="51"/>
      <c r="K431" s="62">
        <f t="shared" si="54"/>
        <v>0</v>
      </c>
      <c r="L431" s="36" t="s">
        <v>649</v>
      </c>
      <c r="M431" s="89" t="s">
        <v>869</v>
      </c>
      <c r="N431" s="110" t="s">
        <v>1339</v>
      </c>
    </row>
    <row r="432" spans="1:14" s="1" customFormat="1" ht="84" customHeight="1" x14ac:dyDescent="0.2">
      <c r="A432" s="53">
        <v>3167</v>
      </c>
      <c r="B432" s="49">
        <v>4630027293220</v>
      </c>
      <c r="C432" s="51" t="s">
        <v>421</v>
      </c>
      <c r="D432" s="99">
        <v>24</v>
      </c>
      <c r="E432" s="100"/>
      <c r="F432" s="100" t="s">
        <v>422</v>
      </c>
      <c r="G432" s="125">
        <v>1299</v>
      </c>
      <c r="H432" s="111">
        <v>909.3</v>
      </c>
      <c r="I432" s="103">
        <f t="shared" si="53"/>
        <v>1363.9499999999998</v>
      </c>
      <c r="J432" s="51"/>
      <c r="K432" s="62">
        <f t="shared" si="54"/>
        <v>0</v>
      </c>
      <c r="L432" s="36" t="s">
        <v>649</v>
      </c>
      <c r="M432" s="89" t="s">
        <v>869</v>
      </c>
      <c r="N432" s="89" t="s">
        <v>1340</v>
      </c>
    </row>
    <row r="433" spans="1:14" s="1" customFormat="1" ht="84" customHeight="1" x14ac:dyDescent="0.2">
      <c r="A433" s="53">
        <v>3167</v>
      </c>
      <c r="B433" s="49">
        <v>4630027293237</v>
      </c>
      <c r="C433" s="51" t="s">
        <v>423</v>
      </c>
      <c r="D433" s="99">
        <v>24</v>
      </c>
      <c r="E433" s="100"/>
      <c r="F433" s="100" t="s">
        <v>422</v>
      </c>
      <c r="G433" s="125">
        <v>1299</v>
      </c>
      <c r="H433" s="111">
        <v>909.3</v>
      </c>
      <c r="I433" s="103">
        <f t="shared" si="53"/>
        <v>1363.9499999999998</v>
      </c>
      <c r="J433" s="51"/>
      <c r="K433" s="62">
        <f t="shared" si="54"/>
        <v>0</v>
      </c>
      <c r="L433" s="36" t="s">
        <v>649</v>
      </c>
      <c r="M433" s="89" t="s">
        <v>869</v>
      </c>
      <c r="N433" s="110" t="s">
        <v>1341</v>
      </c>
    </row>
    <row r="434" spans="1:14" s="1" customFormat="1" ht="84" customHeight="1" x14ac:dyDescent="0.2">
      <c r="A434" s="53">
        <v>3169</v>
      </c>
      <c r="B434" s="49">
        <v>4630027293244</v>
      </c>
      <c r="C434" s="51" t="s">
        <v>424</v>
      </c>
      <c r="D434" s="99">
        <v>24</v>
      </c>
      <c r="E434" s="100"/>
      <c r="F434" s="100" t="s">
        <v>425</v>
      </c>
      <c r="G434" s="125">
        <v>1269</v>
      </c>
      <c r="H434" s="111">
        <v>888.3</v>
      </c>
      <c r="I434" s="103">
        <f t="shared" si="53"/>
        <v>1332.4499999999998</v>
      </c>
      <c r="J434" s="51"/>
      <c r="K434" s="62">
        <f t="shared" si="54"/>
        <v>0</v>
      </c>
      <c r="L434" s="36" t="s">
        <v>649</v>
      </c>
      <c r="M434" s="89" t="s">
        <v>869</v>
      </c>
      <c r="N434" s="110" t="s">
        <v>1342</v>
      </c>
    </row>
    <row r="435" spans="1:14" ht="81.75" customHeight="1" x14ac:dyDescent="0.2">
      <c r="A435" s="53">
        <v>3169</v>
      </c>
      <c r="B435" s="120">
        <v>4630027293251</v>
      </c>
      <c r="C435" s="55" t="s">
        <v>426</v>
      </c>
      <c r="D435" s="121">
        <v>24</v>
      </c>
      <c r="E435" s="53"/>
      <c r="F435" s="53" t="s">
        <v>425</v>
      </c>
      <c r="G435" s="137">
        <v>1269</v>
      </c>
      <c r="H435" s="111">
        <v>888.3</v>
      </c>
      <c r="I435" s="103">
        <f t="shared" si="53"/>
        <v>1332.4499999999998</v>
      </c>
      <c r="J435" s="55"/>
      <c r="K435" s="62">
        <f t="shared" si="54"/>
        <v>0</v>
      </c>
      <c r="L435" s="36" t="s">
        <v>649</v>
      </c>
      <c r="M435" s="89" t="s">
        <v>869</v>
      </c>
      <c r="N435" s="110" t="s">
        <v>1343</v>
      </c>
    </row>
    <row r="436" spans="1:14" ht="36.75" customHeight="1" collapsed="1" x14ac:dyDescent="0.2">
      <c r="A436" s="48"/>
      <c r="B436" s="23"/>
      <c r="C436" s="23" t="s">
        <v>397</v>
      </c>
      <c r="D436" s="23"/>
      <c r="E436" s="23"/>
      <c r="F436" s="23"/>
      <c r="G436" s="69"/>
      <c r="H436" s="23"/>
      <c r="I436" s="23"/>
      <c r="J436" s="23"/>
      <c r="K436" s="62">
        <f t="shared" si="49"/>
        <v>0</v>
      </c>
      <c r="L436" s="63"/>
      <c r="M436" s="89"/>
      <c r="N436" s="89"/>
    </row>
    <row r="437" spans="1:14" s="1" customFormat="1" ht="77.25" customHeight="1" x14ac:dyDescent="0.2">
      <c r="A437" s="57">
        <v>3151</v>
      </c>
      <c r="B437" s="20">
        <v>4630027293084</v>
      </c>
      <c r="C437" s="172" t="s">
        <v>356</v>
      </c>
      <c r="D437" s="21">
        <v>8</v>
      </c>
      <c r="E437" s="18"/>
      <c r="F437" s="18" t="s">
        <v>357</v>
      </c>
      <c r="G437" s="72">
        <v>529</v>
      </c>
      <c r="H437" s="22"/>
      <c r="I437" s="103">
        <f>G437*1.4</f>
        <v>740.59999999999991</v>
      </c>
      <c r="J437" s="18"/>
      <c r="K437" s="62">
        <f t="shared" si="49"/>
        <v>0</v>
      </c>
      <c r="L437" s="63"/>
      <c r="M437" s="89" t="s">
        <v>870</v>
      </c>
      <c r="N437" s="110" t="s">
        <v>1344</v>
      </c>
    </row>
    <row r="438" spans="1:14" s="1" customFormat="1" ht="77.25" customHeight="1" x14ac:dyDescent="0.2">
      <c r="A438" s="57">
        <v>3153</v>
      </c>
      <c r="B438" s="2">
        <v>4630027293107</v>
      </c>
      <c r="C438" s="169" t="s">
        <v>758</v>
      </c>
      <c r="D438" s="4">
        <v>8</v>
      </c>
      <c r="E438" s="3"/>
      <c r="F438" s="3" t="s">
        <v>759</v>
      </c>
      <c r="G438" s="70">
        <v>529</v>
      </c>
      <c r="H438" s="22"/>
      <c r="I438" s="103">
        <f>G438*1.4</f>
        <v>740.59999999999991</v>
      </c>
      <c r="J438" s="18"/>
      <c r="K438" s="62">
        <f t="shared" si="49"/>
        <v>0</v>
      </c>
      <c r="L438" s="63"/>
      <c r="M438" s="89" t="s">
        <v>870</v>
      </c>
      <c r="N438" s="110" t="s">
        <v>1345</v>
      </c>
    </row>
    <row r="439" spans="1:14" s="1" customFormat="1" ht="77.25" customHeight="1" x14ac:dyDescent="0.2">
      <c r="A439" s="57">
        <v>3154</v>
      </c>
      <c r="B439" s="2">
        <v>4630027293114</v>
      </c>
      <c r="C439" s="6" t="s">
        <v>760</v>
      </c>
      <c r="D439" s="4">
        <v>8</v>
      </c>
      <c r="E439" s="3"/>
      <c r="F439" s="3" t="s">
        <v>761</v>
      </c>
      <c r="G439" s="70">
        <v>529</v>
      </c>
      <c r="H439" s="22"/>
      <c r="I439" s="103">
        <f>G439*1.4</f>
        <v>740.59999999999991</v>
      </c>
      <c r="J439" s="18"/>
      <c r="K439" s="62">
        <f t="shared" si="49"/>
        <v>0</v>
      </c>
      <c r="L439" s="63"/>
      <c r="M439" s="89" t="s">
        <v>870</v>
      </c>
      <c r="N439" s="110" t="s">
        <v>1346</v>
      </c>
    </row>
    <row r="440" spans="1:14" s="1" customFormat="1" ht="77.25" customHeight="1" x14ac:dyDescent="0.2">
      <c r="A440" s="57">
        <v>3178</v>
      </c>
      <c r="B440" s="2">
        <v>4630027293749</v>
      </c>
      <c r="C440" s="6" t="s">
        <v>762</v>
      </c>
      <c r="D440" s="4">
        <v>8</v>
      </c>
      <c r="E440" s="3"/>
      <c r="F440" s="3" t="s">
        <v>763</v>
      </c>
      <c r="G440" s="70">
        <v>529</v>
      </c>
      <c r="H440" s="22"/>
      <c r="I440" s="103">
        <f>G440*1.4</f>
        <v>740.59999999999991</v>
      </c>
      <c r="J440" s="18"/>
      <c r="K440" s="62">
        <f t="shared" si="49"/>
        <v>0</v>
      </c>
      <c r="L440" s="63"/>
      <c r="M440" s="89" t="s">
        <v>870</v>
      </c>
      <c r="N440" s="110" t="s">
        <v>1331</v>
      </c>
    </row>
    <row r="441" spans="1:14" s="1" customFormat="1" ht="77.25" customHeight="1" x14ac:dyDescent="0.2">
      <c r="A441" s="58">
        <v>3179</v>
      </c>
      <c r="B441" s="49">
        <v>4630027293763</v>
      </c>
      <c r="C441" s="168" t="s">
        <v>358</v>
      </c>
      <c r="D441" s="99">
        <v>8</v>
      </c>
      <c r="E441" s="100"/>
      <c r="F441" s="100" t="s">
        <v>359</v>
      </c>
      <c r="G441" s="102">
        <v>529</v>
      </c>
      <c r="H441" s="111">
        <v>476.1</v>
      </c>
      <c r="I441" s="103">
        <f>H441*1.5</f>
        <v>714.15000000000009</v>
      </c>
      <c r="J441" s="100"/>
      <c r="K441" s="62">
        <f>J441*H441</f>
        <v>0</v>
      </c>
      <c r="L441" s="36" t="s">
        <v>649</v>
      </c>
      <c r="M441" s="89" t="s">
        <v>870</v>
      </c>
      <c r="N441" s="110" t="s">
        <v>1347</v>
      </c>
    </row>
    <row r="442" spans="1:14" s="1" customFormat="1" ht="77.25" customHeight="1" x14ac:dyDescent="0.2">
      <c r="A442" s="56">
        <v>3180</v>
      </c>
      <c r="B442" s="24">
        <v>4630027293756</v>
      </c>
      <c r="C442" s="11" t="s">
        <v>360</v>
      </c>
      <c r="D442" s="25">
        <v>8</v>
      </c>
      <c r="E442" s="16"/>
      <c r="F442" s="16" t="s">
        <v>361</v>
      </c>
      <c r="G442" s="71">
        <v>529</v>
      </c>
      <c r="H442" s="26"/>
      <c r="I442" s="103">
        <f>G442*1.4</f>
        <v>740.59999999999991</v>
      </c>
      <c r="J442" s="16"/>
      <c r="K442" s="62">
        <f t="shared" si="49"/>
        <v>0</v>
      </c>
      <c r="L442" s="63"/>
      <c r="M442" s="89" t="s">
        <v>870</v>
      </c>
      <c r="N442" s="110" t="s">
        <v>1348</v>
      </c>
    </row>
    <row r="443" spans="1:14" ht="14.25" customHeight="1" collapsed="1" x14ac:dyDescent="0.2">
      <c r="A443" s="48"/>
      <c r="B443" s="23"/>
      <c r="C443" s="23" t="s">
        <v>24</v>
      </c>
      <c r="D443" s="23"/>
      <c r="E443" s="23"/>
      <c r="F443" s="23"/>
      <c r="G443" s="69"/>
      <c r="H443" s="23"/>
      <c r="I443" s="23"/>
      <c r="J443" s="23"/>
      <c r="K443" s="62">
        <f t="shared" si="49"/>
        <v>0</v>
      </c>
      <c r="L443" s="63"/>
      <c r="M443" s="89"/>
      <c r="N443" s="89"/>
    </row>
    <row r="444" spans="1:14" s="1" customFormat="1" ht="84" customHeight="1" x14ac:dyDescent="0.2">
      <c r="A444" s="57">
        <v>2160</v>
      </c>
      <c r="B444" s="114">
        <v>4630027292995</v>
      </c>
      <c r="C444" s="173" t="s">
        <v>275</v>
      </c>
      <c r="D444" s="116">
        <v>72</v>
      </c>
      <c r="E444" s="117"/>
      <c r="F444" s="117" t="s">
        <v>276</v>
      </c>
      <c r="G444" s="118">
        <v>547</v>
      </c>
      <c r="H444" s="138">
        <v>299</v>
      </c>
      <c r="I444" s="103">
        <f t="shared" ref="I444:I451" si="55">H444*1.5</f>
        <v>448.5</v>
      </c>
      <c r="J444" s="117"/>
      <c r="K444" s="62">
        <f t="shared" ref="K444:K451" si="56">J444*H444</f>
        <v>0</v>
      </c>
      <c r="L444" s="37" t="s">
        <v>682</v>
      </c>
      <c r="M444" s="89" t="s">
        <v>874</v>
      </c>
      <c r="N444" s="110" t="s">
        <v>1349</v>
      </c>
    </row>
    <row r="445" spans="1:14" s="1" customFormat="1" ht="84" customHeight="1" x14ac:dyDescent="0.2">
      <c r="A445" s="57">
        <v>2161</v>
      </c>
      <c r="B445" s="49">
        <v>4630027293008</v>
      </c>
      <c r="C445" s="168" t="s">
        <v>705</v>
      </c>
      <c r="D445" s="99">
        <v>72</v>
      </c>
      <c r="E445" s="100"/>
      <c r="F445" s="100" t="s">
        <v>706</v>
      </c>
      <c r="G445" s="102">
        <v>547</v>
      </c>
      <c r="H445" s="138">
        <v>299</v>
      </c>
      <c r="I445" s="103">
        <f t="shared" si="55"/>
        <v>448.5</v>
      </c>
      <c r="J445" s="117"/>
      <c r="K445" s="62">
        <f t="shared" si="56"/>
        <v>0</v>
      </c>
      <c r="L445" s="37" t="s">
        <v>682</v>
      </c>
      <c r="M445" s="89" t="s">
        <v>873</v>
      </c>
      <c r="N445" s="110" t="s">
        <v>1350</v>
      </c>
    </row>
    <row r="446" spans="1:14" s="1" customFormat="1" ht="84" customHeight="1" x14ac:dyDescent="0.2">
      <c r="A446" s="58">
        <v>2163</v>
      </c>
      <c r="B446" s="49">
        <v>4630027292070</v>
      </c>
      <c r="C446" s="51" t="s">
        <v>277</v>
      </c>
      <c r="D446" s="99">
        <v>72</v>
      </c>
      <c r="E446" s="100"/>
      <c r="F446" s="100" t="s">
        <v>278</v>
      </c>
      <c r="G446" s="102">
        <v>547</v>
      </c>
      <c r="H446" s="138">
        <v>299</v>
      </c>
      <c r="I446" s="103">
        <f t="shared" si="55"/>
        <v>448.5</v>
      </c>
      <c r="J446" s="100"/>
      <c r="K446" s="62">
        <f t="shared" si="56"/>
        <v>0</v>
      </c>
      <c r="L446" s="37" t="s">
        <v>682</v>
      </c>
      <c r="M446" s="89" t="s">
        <v>872</v>
      </c>
      <c r="N446" s="110" t="s">
        <v>1351</v>
      </c>
    </row>
    <row r="447" spans="1:14" s="1" customFormat="1" ht="84" customHeight="1" x14ac:dyDescent="0.2">
      <c r="A447" s="58">
        <v>2165</v>
      </c>
      <c r="B447" s="49">
        <v>4630027292087</v>
      </c>
      <c r="C447" s="51" t="s">
        <v>279</v>
      </c>
      <c r="D447" s="99">
        <v>72</v>
      </c>
      <c r="E447" s="100"/>
      <c r="F447" s="100" t="s">
        <v>280</v>
      </c>
      <c r="G447" s="102">
        <v>547</v>
      </c>
      <c r="H447" s="138">
        <v>299</v>
      </c>
      <c r="I447" s="103">
        <f t="shared" si="55"/>
        <v>448.5</v>
      </c>
      <c r="J447" s="100"/>
      <c r="K447" s="62">
        <f t="shared" si="56"/>
        <v>0</v>
      </c>
      <c r="L447" s="37" t="s">
        <v>682</v>
      </c>
      <c r="M447" s="89" t="s">
        <v>871</v>
      </c>
      <c r="N447" s="110" t="s">
        <v>1352</v>
      </c>
    </row>
    <row r="448" spans="1:14" s="1" customFormat="1" ht="84" customHeight="1" x14ac:dyDescent="0.2">
      <c r="A448" s="58">
        <v>3096</v>
      </c>
      <c r="B448" s="49">
        <v>4680019287218</v>
      </c>
      <c r="C448" s="168" t="s">
        <v>291</v>
      </c>
      <c r="D448" s="99">
        <v>150</v>
      </c>
      <c r="E448" s="100"/>
      <c r="F448" s="100" t="s">
        <v>292</v>
      </c>
      <c r="G448" s="102">
        <v>350</v>
      </c>
      <c r="H448" s="111">
        <v>199</v>
      </c>
      <c r="I448" s="103">
        <f t="shared" si="55"/>
        <v>298.5</v>
      </c>
      <c r="J448" s="100"/>
      <c r="K448" s="62">
        <f t="shared" si="56"/>
        <v>0</v>
      </c>
      <c r="L448" s="36" t="s">
        <v>649</v>
      </c>
      <c r="M448" s="89" t="s">
        <v>875</v>
      </c>
      <c r="N448" s="110" t="s">
        <v>1353</v>
      </c>
    </row>
    <row r="449" spans="1:14" s="1" customFormat="1" ht="84" customHeight="1" x14ac:dyDescent="0.2">
      <c r="A449" s="58">
        <v>3097</v>
      </c>
      <c r="B449" s="49">
        <v>4680019287225</v>
      </c>
      <c r="C449" s="51" t="s">
        <v>293</v>
      </c>
      <c r="D449" s="99">
        <v>150</v>
      </c>
      <c r="E449" s="100"/>
      <c r="F449" s="100" t="s">
        <v>294</v>
      </c>
      <c r="G449" s="102">
        <v>350</v>
      </c>
      <c r="H449" s="111">
        <v>199</v>
      </c>
      <c r="I449" s="103">
        <f t="shared" si="55"/>
        <v>298.5</v>
      </c>
      <c r="J449" s="100"/>
      <c r="K449" s="62">
        <f t="shared" si="56"/>
        <v>0</v>
      </c>
      <c r="L449" s="36" t="s">
        <v>649</v>
      </c>
      <c r="M449" s="89" t="s">
        <v>875</v>
      </c>
      <c r="N449" s="110" t="s">
        <v>1354</v>
      </c>
    </row>
    <row r="450" spans="1:14" s="1" customFormat="1" ht="84" customHeight="1" x14ac:dyDescent="0.2">
      <c r="A450" s="58">
        <v>3098</v>
      </c>
      <c r="B450" s="49">
        <v>4680019287232</v>
      </c>
      <c r="C450" s="51" t="s">
        <v>295</v>
      </c>
      <c r="D450" s="99">
        <v>150</v>
      </c>
      <c r="E450" s="100"/>
      <c r="F450" s="100" t="s">
        <v>296</v>
      </c>
      <c r="G450" s="102">
        <v>350</v>
      </c>
      <c r="H450" s="111">
        <v>199</v>
      </c>
      <c r="I450" s="103">
        <f t="shared" si="55"/>
        <v>298.5</v>
      </c>
      <c r="J450" s="100"/>
      <c r="K450" s="62">
        <f t="shared" si="56"/>
        <v>0</v>
      </c>
      <c r="L450" s="36" t="s">
        <v>649</v>
      </c>
      <c r="M450" s="89" t="s">
        <v>875</v>
      </c>
      <c r="N450" s="110" t="s">
        <v>1355</v>
      </c>
    </row>
    <row r="451" spans="1:14" s="1" customFormat="1" ht="84" customHeight="1" x14ac:dyDescent="0.2">
      <c r="A451" s="58">
        <v>2248</v>
      </c>
      <c r="B451" s="49">
        <v>4680019283067</v>
      </c>
      <c r="C451" s="168" t="s">
        <v>25</v>
      </c>
      <c r="D451" s="99">
        <v>100</v>
      </c>
      <c r="E451" s="100"/>
      <c r="F451" s="100" t="s">
        <v>26</v>
      </c>
      <c r="G451" s="102">
        <v>399</v>
      </c>
      <c r="H451" s="111">
        <v>319.2</v>
      </c>
      <c r="I451" s="103">
        <f t="shared" si="55"/>
        <v>478.79999999999995</v>
      </c>
      <c r="J451" s="51"/>
      <c r="K451" s="62">
        <f t="shared" si="56"/>
        <v>0</v>
      </c>
      <c r="L451" s="36" t="s">
        <v>649</v>
      </c>
      <c r="M451" s="89" t="s">
        <v>876</v>
      </c>
      <c r="N451" s="110" t="s">
        <v>1356</v>
      </c>
    </row>
    <row r="452" spans="1:14" s="1" customFormat="1" ht="84" customHeight="1" x14ac:dyDescent="0.2">
      <c r="A452" s="58">
        <v>2249</v>
      </c>
      <c r="B452" s="2">
        <v>4680019283074</v>
      </c>
      <c r="C452" s="6" t="s">
        <v>27</v>
      </c>
      <c r="D452" s="4">
        <v>100</v>
      </c>
      <c r="E452" s="3"/>
      <c r="F452" s="3" t="s">
        <v>28</v>
      </c>
      <c r="G452" s="70">
        <v>399</v>
      </c>
      <c r="I452" s="103">
        <f>G452*1.5</f>
        <v>598.5</v>
      </c>
      <c r="J452" s="6"/>
      <c r="K452" s="62">
        <f t="shared" si="49"/>
        <v>0</v>
      </c>
      <c r="L452" s="66"/>
      <c r="M452" s="89" t="s">
        <v>876</v>
      </c>
      <c r="N452" s="89" t="s">
        <v>1357</v>
      </c>
    </row>
    <row r="453" spans="1:14" s="1" customFormat="1" ht="84" customHeight="1" x14ac:dyDescent="0.2">
      <c r="A453" s="58">
        <v>2250</v>
      </c>
      <c r="B453" s="2">
        <v>4680019283081</v>
      </c>
      <c r="C453" s="6" t="s">
        <v>29</v>
      </c>
      <c r="D453" s="4">
        <v>100</v>
      </c>
      <c r="E453" s="3"/>
      <c r="F453" s="3" t="s">
        <v>30</v>
      </c>
      <c r="G453" s="70">
        <v>399</v>
      </c>
      <c r="H453" s="5"/>
      <c r="I453" s="103">
        <f>G453*1.5</f>
        <v>598.5</v>
      </c>
      <c r="J453" s="6"/>
      <c r="K453" s="62">
        <f t="shared" si="49"/>
        <v>0</v>
      </c>
      <c r="L453" s="63"/>
      <c r="M453" s="89" t="s">
        <v>876</v>
      </c>
      <c r="N453" s="110" t="s">
        <v>1358</v>
      </c>
    </row>
    <row r="454" spans="1:14" s="1" customFormat="1" ht="84" customHeight="1" x14ac:dyDescent="0.2">
      <c r="A454" s="58">
        <v>2251</v>
      </c>
      <c r="B454" s="49">
        <v>4680019283098</v>
      </c>
      <c r="C454" s="51" t="s">
        <v>31</v>
      </c>
      <c r="D454" s="99">
        <v>100</v>
      </c>
      <c r="E454" s="100"/>
      <c r="F454" s="100" t="s">
        <v>32</v>
      </c>
      <c r="G454" s="102">
        <v>399</v>
      </c>
      <c r="H454" s="111">
        <v>319.2</v>
      </c>
      <c r="I454" s="103">
        <f>H454*1.5</f>
        <v>478.79999999999995</v>
      </c>
      <c r="J454" s="51"/>
      <c r="K454" s="62">
        <f>J454*H454</f>
        <v>0</v>
      </c>
      <c r="L454" s="36" t="s">
        <v>649</v>
      </c>
      <c r="M454" s="89" t="s">
        <v>876</v>
      </c>
      <c r="N454" s="110" t="s">
        <v>1359</v>
      </c>
    </row>
    <row r="455" spans="1:14" s="1" customFormat="1" ht="84" customHeight="1" x14ac:dyDescent="0.2">
      <c r="A455" s="58">
        <v>2253</v>
      </c>
      <c r="B455" s="49">
        <v>4630027290489</v>
      </c>
      <c r="C455" s="168" t="s">
        <v>33</v>
      </c>
      <c r="D455" s="99">
        <v>100</v>
      </c>
      <c r="E455" s="100"/>
      <c r="F455" s="100" t="s">
        <v>34</v>
      </c>
      <c r="G455" s="102">
        <v>435</v>
      </c>
      <c r="H455" s="104"/>
      <c r="I455" s="103">
        <f>G455*1.4</f>
        <v>609</v>
      </c>
      <c r="J455" s="51"/>
      <c r="K455" s="62">
        <f t="shared" ref="K455:K510" si="57">J455*G455</f>
        <v>0</v>
      </c>
      <c r="L455" s="63"/>
      <c r="M455" s="89" t="s">
        <v>877</v>
      </c>
      <c r="N455" s="110" t="s">
        <v>1360</v>
      </c>
    </row>
    <row r="456" spans="1:14" s="1" customFormat="1" ht="84" customHeight="1" x14ac:dyDescent="0.2">
      <c r="A456" s="58">
        <v>2411</v>
      </c>
      <c r="B456" s="49">
        <v>4630027290755</v>
      </c>
      <c r="C456" s="168" t="s">
        <v>35</v>
      </c>
      <c r="D456" s="99">
        <v>80</v>
      </c>
      <c r="E456" s="100"/>
      <c r="F456" s="100" t="s">
        <v>36</v>
      </c>
      <c r="G456" s="102">
        <v>490</v>
      </c>
      <c r="H456" s="111">
        <v>299</v>
      </c>
      <c r="I456" s="103">
        <f t="shared" ref="I456:I464" si="58">H456*1.5</f>
        <v>448.5</v>
      </c>
      <c r="J456" s="51"/>
      <c r="K456" s="62">
        <f t="shared" ref="K456:K464" si="59">J456*H456</f>
        <v>0</v>
      </c>
      <c r="L456" s="36" t="s">
        <v>649</v>
      </c>
      <c r="M456" s="89" t="s">
        <v>878</v>
      </c>
      <c r="N456" s="110" t="s">
        <v>1361</v>
      </c>
    </row>
    <row r="457" spans="1:14" s="1" customFormat="1" ht="84" customHeight="1" x14ac:dyDescent="0.2">
      <c r="A457" s="58">
        <v>2885</v>
      </c>
      <c r="B457" s="49">
        <v>4680019286280</v>
      </c>
      <c r="C457" s="168" t="s">
        <v>190</v>
      </c>
      <c r="D457" s="99">
        <v>80</v>
      </c>
      <c r="E457" s="100"/>
      <c r="F457" s="100" t="s">
        <v>191</v>
      </c>
      <c r="G457" s="102">
        <v>350</v>
      </c>
      <c r="H457" s="138">
        <v>99</v>
      </c>
      <c r="I457" s="103">
        <f t="shared" si="58"/>
        <v>148.5</v>
      </c>
      <c r="J457" s="51"/>
      <c r="K457" s="62">
        <f t="shared" si="59"/>
        <v>0</v>
      </c>
      <c r="L457" s="37" t="s">
        <v>682</v>
      </c>
      <c r="M457" s="89" t="s">
        <v>880</v>
      </c>
      <c r="N457" s="110" t="s">
        <v>1362</v>
      </c>
    </row>
    <row r="458" spans="1:14" s="1" customFormat="1" ht="84" customHeight="1" x14ac:dyDescent="0.2">
      <c r="A458" s="58">
        <v>2886</v>
      </c>
      <c r="B458" s="49">
        <v>4680019286297</v>
      </c>
      <c r="C458" s="51" t="s">
        <v>192</v>
      </c>
      <c r="D458" s="99">
        <v>80</v>
      </c>
      <c r="E458" s="100"/>
      <c r="F458" s="100" t="s">
        <v>193</v>
      </c>
      <c r="G458" s="102">
        <v>350</v>
      </c>
      <c r="H458" s="138">
        <v>99</v>
      </c>
      <c r="I458" s="103">
        <f t="shared" si="58"/>
        <v>148.5</v>
      </c>
      <c r="J458" s="51"/>
      <c r="K458" s="62">
        <f t="shared" si="59"/>
        <v>0</v>
      </c>
      <c r="L458" s="37" t="s">
        <v>682</v>
      </c>
      <c r="M458" s="89" t="s">
        <v>881</v>
      </c>
      <c r="N458" s="110" t="s">
        <v>1363</v>
      </c>
    </row>
    <row r="459" spans="1:14" s="1" customFormat="1" ht="84" customHeight="1" x14ac:dyDescent="0.2">
      <c r="A459" s="58">
        <v>2484</v>
      </c>
      <c r="B459" s="49">
        <v>4680019283869</v>
      </c>
      <c r="C459" s="168" t="s">
        <v>38</v>
      </c>
      <c r="D459" s="99">
        <v>48</v>
      </c>
      <c r="E459" s="100"/>
      <c r="F459" s="100" t="s">
        <v>37</v>
      </c>
      <c r="G459" s="102">
        <v>362</v>
      </c>
      <c r="H459" s="111">
        <v>289.60000000000002</v>
      </c>
      <c r="I459" s="103">
        <f t="shared" si="58"/>
        <v>434.40000000000003</v>
      </c>
      <c r="J459" s="51"/>
      <c r="K459" s="62">
        <f t="shared" si="59"/>
        <v>0</v>
      </c>
      <c r="L459" s="36" t="s">
        <v>649</v>
      </c>
      <c r="M459" s="89" t="s">
        <v>879</v>
      </c>
      <c r="N459" s="110" t="s">
        <v>1364</v>
      </c>
    </row>
    <row r="460" spans="1:14" s="1" customFormat="1" ht="84" customHeight="1" x14ac:dyDescent="0.2">
      <c r="A460" s="58">
        <v>2485</v>
      </c>
      <c r="B460" s="49">
        <v>4680019283876</v>
      </c>
      <c r="C460" s="168" t="s">
        <v>39</v>
      </c>
      <c r="D460" s="99">
        <v>48</v>
      </c>
      <c r="E460" s="100"/>
      <c r="F460" s="100" t="s">
        <v>37</v>
      </c>
      <c r="G460" s="102">
        <v>362</v>
      </c>
      <c r="H460" s="111">
        <v>289.60000000000002</v>
      </c>
      <c r="I460" s="103">
        <f t="shared" si="58"/>
        <v>434.40000000000003</v>
      </c>
      <c r="J460" s="51"/>
      <c r="K460" s="62">
        <f t="shared" si="59"/>
        <v>0</v>
      </c>
      <c r="L460" s="36" t="s">
        <v>649</v>
      </c>
      <c r="M460" s="89" t="s">
        <v>879</v>
      </c>
      <c r="N460" s="110" t="s">
        <v>1365</v>
      </c>
    </row>
    <row r="461" spans="1:14" s="1" customFormat="1" ht="84" customHeight="1" x14ac:dyDescent="0.2">
      <c r="A461" s="58">
        <v>2869</v>
      </c>
      <c r="B461" s="49">
        <v>4680019286150</v>
      </c>
      <c r="C461" s="51" t="s">
        <v>180</v>
      </c>
      <c r="D461" s="99">
        <v>40</v>
      </c>
      <c r="E461" s="100"/>
      <c r="F461" s="100" t="s">
        <v>181</v>
      </c>
      <c r="G461" s="102">
        <v>599</v>
      </c>
      <c r="H461" s="138">
        <v>299</v>
      </c>
      <c r="I461" s="103">
        <f t="shared" si="58"/>
        <v>448.5</v>
      </c>
      <c r="J461" s="51"/>
      <c r="K461" s="62">
        <f t="shared" si="59"/>
        <v>0</v>
      </c>
      <c r="L461" s="37" t="s">
        <v>682</v>
      </c>
      <c r="M461" s="89" t="s">
        <v>882</v>
      </c>
      <c r="N461" s="110" t="s">
        <v>1366</v>
      </c>
    </row>
    <row r="462" spans="1:14" s="1" customFormat="1" ht="84" customHeight="1" x14ac:dyDescent="0.2">
      <c r="A462" s="58">
        <v>2540</v>
      </c>
      <c r="B462" s="49">
        <v>4680019283951</v>
      </c>
      <c r="C462" s="168" t="s">
        <v>669</v>
      </c>
      <c r="D462" s="99">
        <v>50</v>
      </c>
      <c r="E462" s="100"/>
      <c r="F462" s="100" t="s">
        <v>670</v>
      </c>
      <c r="G462" s="102">
        <v>399</v>
      </c>
      <c r="H462" s="111">
        <v>299.25</v>
      </c>
      <c r="I462" s="103">
        <f t="shared" si="58"/>
        <v>448.875</v>
      </c>
      <c r="J462" s="51"/>
      <c r="K462" s="62">
        <f t="shared" si="59"/>
        <v>0</v>
      </c>
      <c r="L462" s="36" t="s">
        <v>649</v>
      </c>
      <c r="M462" s="89" t="s">
        <v>883</v>
      </c>
      <c r="N462" s="110" t="s">
        <v>1367</v>
      </c>
    </row>
    <row r="463" spans="1:14" s="1" customFormat="1" ht="84" customHeight="1" x14ac:dyDescent="0.2">
      <c r="A463" s="58">
        <v>2541</v>
      </c>
      <c r="B463" s="49">
        <v>4680019283968</v>
      </c>
      <c r="C463" s="51" t="s">
        <v>671</v>
      </c>
      <c r="D463" s="99">
        <v>50</v>
      </c>
      <c r="E463" s="100"/>
      <c r="F463" s="100" t="s">
        <v>672</v>
      </c>
      <c r="G463" s="102">
        <v>399</v>
      </c>
      <c r="H463" s="111">
        <v>299.25</v>
      </c>
      <c r="I463" s="103">
        <f t="shared" si="58"/>
        <v>448.875</v>
      </c>
      <c r="J463" s="51"/>
      <c r="K463" s="62">
        <f t="shared" si="59"/>
        <v>0</v>
      </c>
      <c r="L463" s="36" t="s">
        <v>649</v>
      </c>
      <c r="M463" s="89" t="s">
        <v>883</v>
      </c>
      <c r="N463" s="110" t="s">
        <v>1368</v>
      </c>
    </row>
    <row r="464" spans="1:14" s="1" customFormat="1" ht="84" customHeight="1" x14ac:dyDescent="0.2">
      <c r="A464" s="58">
        <v>2542</v>
      </c>
      <c r="B464" s="49">
        <v>4680019283975</v>
      </c>
      <c r="C464" s="51" t="s">
        <v>40</v>
      </c>
      <c r="D464" s="99">
        <v>50</v>
      </c>
      <c r="E464" s="100"/>
      <c r="F464" s="100" t="s">
        <v>41</v>
      </c>
      <c r="G464" s="102">
        <v>399</v>
      </c>
      <c r="H464" s="111">
        <v>299.25</v>
      </c>
      <c r="I464" s="103">
        <f t="shared" si="58"/>
        <v>448.875</v>
      </c>
      <c r="J464" s="51"/>
      <c r="K464" s="62">
        <f t="shared" si="59"/>
        <v>0</v>
      </c>
      <c r="L464" s="36" t="s">
        <v>649</v>
      </c>
      <c r="M464" s="89" t="s">
        <v>883</v>
      </c>
      <c r="N464" s="110" t="s">
        <v>1369</v>
      </c>
    </row>
    <row r="465" spans="1:14" s="1" customFormat="1" ht="84" customHeight="1" x14ac:dyDescent="0.2">
      <c r="A465" s="58">
        <v>2665</v>
      </c>
      <c r="B465" s="2">
        <v>4680019284880</v>
      </c>
      <c r="C465" s="169" t="s">
        <v>42</v>
      </c>
      <c r="D465" s="4">
        <v>64</v>
      </c>
      <c r="E465" s="3"/>
      <c r="F465" s="3" t="s">
        <v>43</v>
      </c>
      <c r="G465" s="70">
        <v>610</v>
      </c>
      <c r="H465" s="5"/>
      <c r="I465" s="103">
        <f>G465*1.4</f>
        <v>854</v>
      </c>
      <c r="J465" s="6"/>
      <c r="K465" s="62">
        <f t="shared" si="57"/>
        <v>0</v>
      </c>
      <c r="L465" s="63"/>
      <c r="M465" s="89" t="s">
        <v>884</v>
      </c>
      <c r="N465" s="110" t="s">
        <v>1370</v>
      </c>
    </row>
    <row r="466" spans="1:14" s="1" customFormat="1" ht="84" customHeight="1" x14ac:dyDescent="0.2">
      <c r="A466" s="58">
        <v>2765</v>
      </c>
      <c r="B466" s="49">
        <v>4630027291318</v>
      </c>
      <c r="C466" s="168" t="s">
        <v>44</v>
      </c>
      <c r="D466" s="99">
        <v>20</v>
      </c>
      <c r="E466" s="100"/>
      <c r="F466" s="100" t="s">
        <v>45</v>
      </c>
      <c r="G466" s="102">
        <v>637</v>
      </c>
      <c r="H466" s="111">
        <v>414</v>
      </c>
      <c r="I466" s="103">
        <f t="shared" ref="I466:I474" si="60">H466*1.5</f>
        <v>621</v>
      </c>
      <c r="J466" s="51"/>
      <c r="K466" s="62">
        <f t="shared" ref="K466:K474" si="61">J466*H466</f>
        <v>0</v>
      </c>
      <c r="L466" s="36" t="s">
        <v>649</v>
      </c>
      <c r="M466" s="89" t="s">
        <v>885</v>
      </c>
      <c r="N466" s="110" t="s">
        <v>1371</v>
      </c>
    </row>
    <row r="467" spans="1:14" s="1" customFormat="1" ht="84" customHeight="1" x14ac:dyDescent="0.2">
      <c r="A467" s="58">
        <v>2767</v>
      </c>
      <c r="B467" s="49">
        <v>4630027291332</v>
      </c>
      <c r="C467" s="51" t="s">
        <v>46</v>
      </c>
      <c r="D467" s="99">
        <v>20</v>
      </c>
      <c r="E467" s="100"/>
      <c r="F467" s="100" t="s">
        <v>47</v>
      </c>
      <c r="G467" s="102">
        <v>637</v>
      </c>
      <c r="H467" s="111">
        <v>414</v>
      </c>
      <c r="I467" s="103">
        <f t="shared" si="60"/>
        <v>621</v>
      </c>
      <c r="J467" s="51"/>
      <c r="K467" s="62">
        <f t="shared" si="61"/>
        <v>0</v>
      </c>
      <c r="L467" s="36" t="s">
        <v>649</v>
      </c>
      <c r="M467" s="89" t="s">
        <v>885</v>
      </c>
      <c r="N467" s="110" t="s">
        <v>1372</v>
      </c>
    </row>
    <row r="468" spans="1:14" s="1" customFormat="1" ht="84" customHeight="1" x14ac:dyDescent="0.2">
      <c r="A468" s="58">
        <v>2815</v>
      </c>
      <c r="B468" s="49">
        <v>4630027291851</v>
      </c>
      <c r="C468" s="168" t="s">
        <v>184</v>
      </c>
      <c r="D468" s="99">
        <v>72</v>
      </c>
      <c r="E468" s="100"/>
      <c r="F468" s="100" t="s">
        <v>185</v>
      </c>
      <c r="G468" s="130">
        <v>412</v>
      </c>
      <c r="H468" s="111">
        <v>309</v>
      </c>
      <c r="I468" s="103">
        <f t="shared" si="60"/>
        <v>463.5</v>
      </c>
      <c r="J468" s="51"/>
      <c r="K468" s="62">
        <f t="shared" si="61"/>
        <v>0</v>
      </c>
      <c r="L468" s="36" t="s">
        <v>649</v>
      </c>
      <c r="M468" s="89" t="s">
        <v>886</v>
      </c>
      <c r="N468" s="110" t="s">
        <v>1373</v>
      </c>
    </row>
    <row r="469" spans="1:14" s="1" customFormat="1" ht="84" customHeight="1" x14ac:dyDescent="0.2">
      <c r="A469" s="58">
        <v>2816</v>
      </c>
      <c r="B469" s="49">
        <v>4630027291868</v>
      </c>
      <c r="C469" s="51" t="s">
        <v>186</v>
      </c>
      <c r="D469" s="99">
        <v>72</v>
      </c>
      <c r="E469" s="100"/>
      <c r="F469" s="100" t="s">
        <v>187</v>
      </c>
      <c r="G469" s="130">
        <v>412</v>
      </c>
      <c r="H469" s="111">
        <v>309</v>
      </c>
      <c r="I469" s="103">
        <f t="shared" si="60"/>
        <v>463.5</v>
      </c>
      <c r="J469" s="51"/>
      <c r="K469" s="62">
        <f t="shared" si="61"/>
        <v>0</v>
      </c>
      <c r="L469" s="36" t="s">
        <v>649</v>
      </c>
      <c r="M469" s="89" t="s">
        <v>886</v>
      </c>
      <c r="N469" s="110" t="s">
        <v>1374</v>
      </c>
    </row>
    <row r="470" spans="1:14" s="1" customFormat="1" ht="84" customHeight="1" x14ac:dyDescent="0.2">
      <c r="A470" s="58">
        <v>2817</v>
      </c>
      <c r="B470" s="49">
        <v>4630027291875</v>
      </c>
      <c r="C470" s="168" t="s">
        <v>188</v>
      </c>
      <c r="D470" s="99">
        <v>72</v>
      </c>
      <c r="E470" s="100"/>
      <c r="F470" s="100" t="s">
        <v>189</v>
      </c>
      <c r="G470" s="130">
        <v>412</v>
      </c>
      <c r="H470" s="111">
        <v>269</v>
      </c>
      <c r="I470" s="103">
        <f t="shared" si="60"/>
        <v>403.5</v>
      </c>
      <c r="J470" s="51"/>
      <c r="K470" s="62">
        <f t="shared" si="61"/>
        <v>0</v>
      </c>
      <c r="L470" s="36" t="s">
        <v>649</v>
      </c>
      <c r="M470" s="89" t="s">
        <v>886</v>
      </c>
      <c r="N470" s="110" t="s">
        <v>1375</v>
      </c>
    </row>
    <row r="471" spans="1:14" s="1" customFormat="1" ht="84" customHeight="1" x14ac:dyDescent="0.2">
      <c r="A471" s="58">
        <v>2814</v>
      </c>
      <c r="B471" s="49">
        <v>4630027291844</v>
      </c>
      <c r="C471" s="168" t="s">
        <v>182</v>
      </c>
      <c r="D471" s="99">
        <v>72</v>
      </c>
      <c r="E471" s="100"/>
      <c r="F471" s="100" t="s">
        <v>183</v>
      </c>
      <c r="G471" s="130">
        <v>412</v>
      </c>
      <c r="H471" s="111">
        <v>309</v>
      </c>
      <c r="I471" s="103">
        <f t="shared" si="60"/>
        <v>463.5</v>
      </c>
      <c r="J471" s="51"/>
      <c r="K471" s="62">
        <f t="shared" si="61"/>
        <v>0</v>
      </c>
      <c r="L471" s="36" t="s">
        <v>649</v>
      </c>
      <c r="M471" s="89" t="s">
        <v>886</v>
      </c>
      <c r="N471" s="110" t="s">
        <v>1376</v>
      </c>
    </row>
    <row r="472" spans="1:14" s="1" customFormat="1" ht="84" customHeight="1" x14ac:dyDescent="0.2">
      <c r="A472" s="58">
        <v>2966</v>
      </c>
      <c r="B472" s="49">
        <v>4630027292353</v>
      </c>
      <c r="C472" s="168" t="s">
        <v>206</v>
      </c>
      <c r="D472" s="99">
        <v>36</v>
      </c>
      <c r="E472" s="100"/>
      <c r="F472" s="100" t="s">
        <v>207</v>
      </c>
      <c r="G472" s="102">
        <v>459</v>
      </c>
      <c r="H472" s="111">
        <v>367.2</v>
      </c>
      <c r="I472" s="103">
        <f t="shared" si="60"/>
        <v>550.79999999999995</v>
      </c>
      <c r="J472" s="51"/>
      <c r="K472" s="62">
        <f t="shared" si="61"/>
        <v>0</v>
      </c>
      <c r="L472" s="36" t="s">
        <v>649</v>
      </c>
      <c r="M472" s="89" t="s">
        <v>887</v>
      </c>
      <c r="N472" s="110" t="s">
        <v>1377</v>
      </c>
    </row>
    <row r="473" spans="1:14" s="1" customFormat="1" ht="84" customHeight="1" x14ac:dyDescent="0.2">
      <c r="A473" s="58">
        <v>2967</v>
      </c>
      <c r="B473" s="49">
        <v>4630027292360</v>
      </c>
      <c r="C473" s="51" t="s">
        <v>208</v>
      </c>
      <c r="D473" s="99">
        <v>36</v>
      </c>
      <c r="E473" s="100"/>
      <c r="F473" s="100" t="s">
        <v>209</v>
      </c>
      <c r="G473" s="102">
        <v>459</v>
      </c>
      <c r="H473" s="111">
        <v>367.2</v>
      </c>
      <c r="I473" s="103">
        <f t="shared" si="60"/>
        <v>550.79999999999995</v>
      </c>
      <c r="J473" s="51"/>
      <c r="K473" s="62">
        <f t="shared" si="61"/>
        <v>0</v>
      </c>
      <c r="L473" s="36" t="s">
        <v>649</v>
      </c>
      <c r="M473" s="89" t="s">
        <v>887</v>
      </c>
      <c r="N473" s="110" t="s">
        <v>1378</v>
      </c>
    </row>
    <row r="474" spans="1:14" s="1" customFormat="1" ht="84" customHeight="1" x14ac:dyDescent="0.2">
      <c r="A474" s="56">
        <v>2968</v>
      </c>
      <c r="B474" s="120">
        <v>4630027292377</v>
      </c>
      <c r="C474" s="55" t="s">
        <v>210</v>
      </c>
      <c r="D474" s="121">
        <v>36</v>
      </c>
      <c r="E474" s="53"/>
      <c r="F474" s="53" t="s">
        <v>211</v>
      </c>
      <c r="G474" s="122">
        <v>459</v>
      </c>
      <c r="H474" s="139">
        <v>367.2</v>
      </c>
      <c r="I474" s="103">
        <f t="shared" si="60"/>
        <v>550.79999999999995</v>
      </c>
      <c r="J474" s="55"/>
      <c r="K474" s="62">
        <f t="shared" si="61"/>
        <v>0</v>
      </c>
      <c r="L474" s="36" t="s">
        <v>649</v>
      </c>
      <c r="M474" s="89" t="s">
        <v>887</v>
      </c>
      <c r="N474" s="110" t="s">
        <v>1379</v>
      </c>
    </row>
    <row r="475" spans="1:14" ht="21" customHeight="1" collapsed="1" x14ac:dyDescent="0.2">
      <c r="A475" s="48"/>
      <c r="B475" s="23"/>
      <c r="C475" s="23" t="s">
        <v>75</v>
      </c>
      <c r="D475" s="23"/>
      <c r="E475" s="23"/>
      <c r="F475" s="23"/>
      <c r="G475" s="69"/>
      <c r="H475" s="23"/>
      <c r="I475" s="23"/>
      <c r="J475" s="23"/>
      <c r="K475" s="62">
        <f t="shared" si="57"/>
        <v>0</v>
      </c>
      <c r="L475" s="63"/>
      <c r="M475" s="89"/>
      <c r="N475" s="89"/>
    </row>
    <row r="476" spans="1:14" s="1" customFormat="1" ht="79.5" customHeight="1" x14ac:dyDescent="0.2">
      <c r="A476" s="58">
        <v>2183</v>
      </c>
      <c r="B476" s="2">
        <v>4680019283678</v>
      </c>
      <c r="C476" s="169" t="s">
        <v>650</v>
      </c>
      <c r="D476" s="4">
        <v>48</v>
      </c>
      <c r="E476" s="3"/>
      <c r="F476" s="3" t="s">
        <v>651</v>
      </c>
      <c r="G476" s="70">
        <v>224</v>
      </c>
      <c r="H476" s="5"/>
      <c r="I476" s="103">
        <f>G476*1.5</f>
        <v>336</v>
      </c>
      <c r="J476" s="6"/>
      <c r="K476" s="62">
        <f t="shared" si="57"/>
        <v>0</v>
      </c>
      <c r="L476" s="63"/>
      <c r="M476" s="89" t="s">
        <v>888</v>
      </c>
      <c r="N476" s="110" t="s">
        <v>1380</v>
      </c>
    </row>
    <row r="477" spans="1:14" s="1" customFormat="1" ht="79.5" customHeight="1" x14ac:dyDescent="0.2">
      <c r="A477" s="58">
        <v>2183</v>
      </c>
      <c r="B477" s="2">
        <v>4680019283685</v>
      </c>
      <c r="C477" s="6" t="s">
        <v>652</v>
      </c>
      <c r="D477" s="4">
        <v>48</v>
      </c>
      <c r="E477" s="3"/>
      <c r="F477" s="3" t="s">
        <v>651</v>
      </c>
      <c r="G477" s="70">
        <v>224</v>
      </c>
      <c r="H477" s="5"/>
      <c r="I477" s="103">
        <f>G477*1.5</f>
        <v>336</v>
      </c>
      <c r="J477" s="6"/>
      <c r="K477" s="62">
        <f t="shared" si="57"/>
        <v>0</v>
      </c>
      <c r="L477" s="63"/>
      <c r="M477" s="89" t="s">
        <v>888</v>
      </c>
      <c r="N477" s="110" t="s">
        <v>1381</v>
      </c>
    </row>
    <row r="478" spans="1:14" s="1" customFormat="1" ht="79.5" customHeight="1" x14ac:dyDescent="0.2">
      <c r="A478" s="58">
        <v>2183</v>
      </c>
      <c r="B478" s="2">
        <v>4680019283692</v>
      </c>
      <c r="C478" s="6" t="s">
        <v>653</v>
      </c>
      <c r="D478" s="4">
        <v>48</v>
      </c>
      <c r="E478" s="3"/>
      <c r="F478" s="3" t="s">
        <v>651</v>
      </c>
      <c r="G478" s="70">
        <v>224</v>
      </c>
      <c r="H478" s="5"/>
      <c r="I478" s="103">
        <f>G478*1.5</f>
        <v>336</v>
      </c>
      <c r="J478" s="6"/>
      <c r="K478" s="62">
        <f t="shared" si="57"/>
        <v>0</v>
      </c>
      <c r="L478" s="63"/>
      <c r="M478" s="89" t="s">
        <v>888</v>
      </c>
      <c r="N478" s="110" t="s">
        <v>1382</v>
      </c>
    </row>
    <row r="479" spans="1:14" s="1" customFormat="1" ht="79.5" customHeight="1" x14ac:dyDescent="0.2">
      <c r="A479" s="58">
        <v>2185</v>
      </c>
      <c r="B479" s="2">
        <v>4680019283401</v>
      </c>
      <c r="C479" s="169" t="s">
        <v>438</v>
      </c>
      <c r="D479" s="4">
        <v>48</v>
      </c>
      <c r="E479" s="3"/>
      <c r="F479" s="3" t="s">
        <v>439</v>
      </c>
      <c r="G479" s="70">
        <v>228</v>
      </c>
      <c r="H479" s="5"/>
      <c r="I479" s="103">
        <f>G479*1.5</f>
        <v>342</v>
      </c>
      <c r="J479" s="6"/>
      <c r="K479" s="62">
        <f t="shared" si="57"/>
        <v>0</v>
      </c>
      <c r="L479" s="63"/>
      <c r="M479" s="89" t="s">
        <v>889</v>
      </c>
      <c r="N479" s="110" t="s">
        <v>1383</v>
      </c>
    </row>
    <row r="480" spans="1:14" s="1" customFormat="1" ht="79.5" customHeight="1" x14ac:dyDescent="0.2">
      <c r="A480" s="58">
        <v>2185</v>
      </c>
      <c r="B480" s="2">
        <v>4680019283425</v>
      </c>
      <c r="C480" s="6" t="s">
        <v>440</v>
      </c>
      <c r="D480" s="4">
        <v>48</v>
      </c>
      <c r="E480" s="3"/>
      <c r="F480" s="3" t="s">
        <v>439</v>
      </c>
      <c r="G480" s="70">
        <v>228</v>
      </c>
      <c r="H480" s="5"/>
      <c r="I480" s="103">
        <f>G480*1.5</f>
        <v>342</v>
      </c>
      <c r="J480" s="6"/>
      <c r="K480" s="62">
        <f t="shared" si="57"/>
        <v>0</v>
      </c>
      <c r="L480" s="63"/>
      <c r="M480" s="89" t="s">
        <v>889</v>
      </c>
      <c r="N480" s="110" t="s">
        <v>1384</v>
      </c>
    </row>
    <row r="481" spans="1:14" s="1" customFormat="1" ht="79.5" customHeight="1" x14ac:dyDescent="0.2">
      <c r="A481" s="58">
        <v>2704</v>
      </c>
      <c r="B481" s="49">
        <v>4680019285078</v>
      </c>
      <c r="C481" s="168" t="s">
        <v>131</v>
      </c>
      <c r="D481" s="99">
        <v>72</v>
      </c>
      <c r="E481" s="100"/>
      <c r="F481" s="100" t="s">
        <v>132</v>
      </c>
      <c r="G481" s="102">
        <v>599</v>
      </c>
      <c r="H481" s="138">
        <v>299</v>
      </c>
      <c r="I481" s="103">
        <f t="shared" ref="I481:I490" si="62">H481*1.5</f>
        <v>448.5</v>
      </c>
      <c r="J481" s="51"/>
      <c r="K481" s="62">
        <f t="shared" ref="K481:K490" si="63">J481*H481</f>
        <v>0</v>
      </c>
      <c r="L481" s="37" t="s">
        <v>682</v>
      </c>
      <c r="M481" s="89" t="s">
        <v>890</v>
      </c>
      <c r="N481" s="110" t="s">
        <v>1385</v>
      </c>
    </row>
    <row r="482" spans="1:14" s="1" customFormat="1" ht="96" customHeight="1" x14ac:dyDescent="0.2">
      <c r="A482" s="58">
        <v>2707</v>
      </c>
      <c r="B482" s="49">
        <v>4680019285108</v>
      </c>
      <c r="C482" s="168" t="s">
        <v>133</v>
      </c>
      <c r="D482" s="99">
        <v>72</v>
      </c>
      <c r="E482" s="100"/>
      <c r="F482" s="100" t="s">
        <v>134</v>
      </c>
      <c r="G482" s="102">
        <v>699</v>
      </c>
      <c r="H482" s="138">
        <v>299</v>
      </c>
      <c r="I482" s="103">
        <f t="shared" si="62"/>
        <v>448.5</v>
      </c>
      <c r="J482" s="51"/>
      <c r="K482" s="62">
        <f t="shared" si="63"/>
        <v>0</v>
      </c>
      <c r="L482" s="37" t="s">
        <v>682</v>
      </c>
      <c r="M482" s="89" t="s">
        <v>891</v>
      </c>
      <c r="N482" s="110" t="s">
        <v>1386</v>
      </c>
    </row>
    <row r="483" spans="1:14" s="1" customFormat="1" ht="84" customHeight="1" x14ac:dyDescent="0.2">
      <c r="A483" s="58">
        <v>2706</v>
      </c>
      <c r="B483" s="49">
        <v>4680019285092</v>
      </c>
      <c r="C483" s="168" t="s">
        <v>48</v>
      </c>
      <c r="D483" s="99">
        <v>72</v>
      </c>
      <c r="E483" s="100"/>
      <c r="F483" s="100" t="s">
        <v>49</v>
      </c>
      <c r="G483" s="102">
        <v>609</v>
      </c>
      <c r="H483" s="138">
        <v>299</v>
      </c>
      <c r="I483" s="103">
        <f t="shared" si="62"/>
        <v>448.5</v>
      </c>
      <c r="J483" s="51"/>
      <c r="K483" s="62">
        <f t="shared" si="63"/>
        <v>0</v>
      </c>
      <c r="L483" s="37" t="s">
        <v>682</v>
      </c>
      <c r="M483" s="89" t="s">
        <v>892</v>
      </c>
      <c r="N483" s="110" t="s">
        <v>1387</v>
      </c>
    </row>
    <row r="484" spans="1:14" s="1" customFormat="1" ht="84" customHeight="1" x14ac:dyDescent="0.2">
      <c r="A484" s="58">
        <v>2802</v>
      </c>
      <c r="B484" s="49">
        <v>4680019285764</v>
      </c>
      <c r="C484" s="168" t="s">
        <v>136</v>
      </c>
      <c r="D484" s="99">
        <v>72</v>
      </c>
      <c r="E484" s="100"/>
      <c r="F484" s="100" t="s">
        <v>135</v>
      </c>
      <c r="G484" s="102">
        <v>589</v>
      </c>
      <c r="H484" s="138">
        <v>299</v>
      </c>
      <c r="I484" s="103">
        <f t="shared" si="62"/>
        <v>448.5</v>
      </c>
      <c r="J484" s="51"/>
      <c r="K484" s="62">
        <f t="shared" si="63"/>
        <v>0</v>
      </c>
      <c r="L484" s="37" t="s">
        <v>682</v>
      </c>
      <c r="M484" s="89" t="s">
        <v>893</v>
      </c>
      <c r="N484" s="110" t="s">
        <v>1388</v>
      </c>
    </row>
    <row r="485" spans="1:14" s="1" customFormat="1" ht="84" customHeight="1" x14ac:dyDescent="0.2">
      <c r="A485" s="58">
        <v>2703</v>
      </c>
      <c r="B485" s="49">
        <v>4680019285863</v>
      </c>
      <c r="C485" s="168" t="s">
        <v>163</v>
      </c>
      <c r="D485" s="99">
        <v>72</v>
      </c>
      <c r="E485" s="100"/>
      <c r="F485" s="100" t="s">
        <v>135</v>
      </c>
      <c r="G485" s="102">
        <v>589</v>
      </c>
      <c r="H485" s="138">
        <v>299</v>
      </c>
      <c r="I485" s="103">
        <f t="shared" si="62"/>
        <v>448.5</v>
      </c>
      <c r="J485" s="51"/>
      <c r="K485" s="62">
        <f t="shared" si="63"/>
        <v>0</v>
      </c>
      <c r="L485" s="37" t="s">
        <v>682</v>
      </c>
      <c r="M485" s="89" t="s">
        <v>893</v>
      </c>
      <c r="N485" s="110" t="s">
        <v>1389</v>
      </c>
    </row>
    <row r="486" spans="1:14" s="1" customFormat="1" ht="84" customHeight="1" x14ac:dyDescent="0.2">
      <c r="A486" s="58">
        <v>2705</v>
      </c>
      <c r="B486" s="49">
        <v>4680019285085</v>
      </c>
      <c r="C486" s="168" t="s">
        <v>164</v>
      </c>
      <c r="D486" s="99">
        <v>72</v>
      </c>
      <c r="E486" s="100"/>
      <c r="F486" s="100" t="s">
        <v>165</v>
      </c>
      <c r="G486" s="102">
        <v>589</v>
      </c>
      <c r="H486" s="138">
        <v>299</v>
      </c>
      <c r="I486" s="103">
        <f t="shared" si="62"/>
        <v>448.5</v>
      </c>
      <c r="J486" s="51"/>
      <c r="K486" s="62">
        <f t="shared" si="63"/>
        <v>0</v>
      </c>
      <c r="L486" s="37" t="s">
        <v>682</v>
      </c>
      <c r="M486" s="89" t="s">
        <v>894</v>
      </c>
      <c r="N486" s="110" t="s">
        <v>1390</v>
      </c>
    </row>
    <row r="487" spans="1:14" s="1" customFormat="1" ht="84" customHeight="1" x14ac:dyDescent="0.2">
      <c r="A487" s="58">
        <v>2708</v>
      </c>
      <c r="B487" s="49">
        <v>4680019285115</v>
      </c>
      <c r="C487" s="168" t="s">
        <v>166</v>
      </c>
      <c r="D487" s="99">
        <v>72</v>
      </c>
      <c r="E487" s="100"/>
      <c r="F487" s="100" t="s">
        <v>167</v>
      </c>
      <c r="G487" s="102">
        <v>569</v>
      </c>
      <c r="H487" s="138">
        <v>299</v>
      </c>
      <c r="I487" s="103">
        <f t="shared" si="62"/>
        <v>448.5</v>
      </c>
      <c r="J487" s="51"/>
      <c r="K487" s="62">
        <f t="shared" si="63"/>
        <v>0</v>
      </c>
      <c r="L487" s="37" t="s">
        <v>682</v>
      </c>
      <c r="M487" s="89" t="s">
        <v>895</v>
      </c>
      <c r="N487" s="110" t="s">
        <v>1391</v>
      </c>
    </row>
    <row r="488" spans="1:14" s="1" customFormat="1" ht="84" customHeight="1" x14ac:dyDescent="0.2">
      <c r="A488" s="58">
        <v>2708</v>
      </c>
      <c r="B488" s="49">
        <v>4680019285122</v>
      </c>
      <c r="C488" s="51" t="s">
        <v>168</v>
      </c>
      <c r="D488" s="99">
        <v>72</v>
      </c>
      <c r="E488" s="100"/>
      <c r="F488" s="100" t="s">
        <v>167</v>
      </c>
      <c r="G488" s="102">
        <v>569</v>
      </c>
      <c r="H488" s="138">
        <v>299</v>
      </c>
      <c r="I488" s="103">
        <f t="shared" si="62"/>
        <v>448.5</v>
      </c>
      <c r="J488" s="51"/>
      <c r="K488" s="62">
        <f t="shared" si="63"/>
        <v>0</v>
      </c>
      <c r="L488" s="37" t="s">
        <v>682</v>
      </c>
      <c r="M488" s="89" t="s">
        <v>895</v>
      </c>
      <c r="N488" s="110" t="s">
        <v>1392</v>
      </c>
    </row>
    <row r="489" spans="1:14" s="1" customFormat="1" ht="84" customHeight="1" x14ac:dyDescent="0.2">
      <c r="A489" s="58">
        <v>2708</v>
      </c>
      <c r="B489" s="49">
        <v>4680019285139</v>
      </c>
      <c r="C489" s="51" t="s">
        <v>169</v>
      </c>
      <c r="D489" s="99">
        <v>72</v>
      </c>
      <c r="E489" s="100"/>
      <c r="F489" s="100" t="s">
        <v>167</v>
      </c>
      <c r="G489" s="102">
        <v>569</v>
      </c>
      <c r="H489" s="138">
        <v>299</v>
      </c>
      <c r="I489" s="103">
        <f t="shared" si="62"/>
        <v>448.5</v>
      </c>
      <c r="J489" s="51"/>
      <c r="K489" s="62">
        <f t="shared" si="63"/>
        <v>0</v>
      </c>
      <c r="L489" s="37" t="s">
        <v>682</v>
      </c>
      <c r="M489" s="89" t="s">
        <v>895</v>
      </c>
      <c r="N489" s="110" t="s">
        <v>1393</v>
      </c>
    </row>
    <row r="490" spans="1:14" s="1" customFormat="1" ht="84" customHeight="1" x14ac:dyDescent="0.2">
      <c r="A490" s="56">
        <v>2708</v>
      </c>
      <c r="B490" s="120">
        <v>4680019285146</v>
      </c>
      <c r="C490" s="55" t="s">
        <v>170</v>
      </c>
      <c r="D490" s="121">
        <v>72</v>
      </c>
      <c r="E490" s="53"/>
      <c r="F490" s="53" t="s">
        <v>167</v>
      </c>
      <c r="G490" s="122">
        <v>569</v>
      </c>
      <c r="H490" s="140">
        <v>299</v>
      </c>
      <c r="I490" s="103">
        <f t="shared" si="62"/>
        <v>448.5</v>
      </c>
      <c r="J490" s="55"/>
      <c r="K490" s="62">
        <f t="shared" si="63"/>
        <v>0</v>
      </c>
      <c r="L490" s="37" t="s">
        <v>682</v>
      </c>
      <c r="M490" s="89" t="s">
        <v>895</v>
      </c>
      <c r="N490" s="110" t="s">
        <v>1394</v>
      </c>
    </row>
    <row r="491" spans="1:14" ht="44.1" customHeight="1" collapsed="1" x14ac:dyDescent="0.2">
      <c r="A491" s="48"/>
      <c r="B491" s="23"/>
      <c r="C491" s="23" t="s">
        <v>98</v>
      </c>
      <c r="D491" s="23"/>
      <c r="E491" s="23"/>
      <c r="F491" s="23"/>
      <c r="G491" s="69"/>
      <c r="H491" s="23"/>
      <c r="I491" s="23"/>
      <c r="J491" s="23"/>
      <c r="K491" s="62">
        <f t="shared" si="57"/>
        <v>0</v>
      </c>
      <c r="L491" s="63"/>
      <c r="M491" s="89"/>
      <c r="N491" s="89"/>
    </row>
    <row r="492" spans="1:14" s="1" customFormat="1" ht="84" customHeight="1" x14ac:dyDescent="0.2">
      <c r="A492" s="57">
        <v>2324</v>
      </c>
      <c r="B492" s="114">
        <v>4630027290625</v>
      </c>
      <c r="C492" s="173" t="s">
        <v>99</v>
      </c>
      <c r="D492" s="116">
        <v>24</v>
      </c>
      <c r="E492" s="117"/>
      <c r="F492" s="117" t="s">
        <v>100</v>
      </c>
      <c r="G492" s="118">
        <v>947</v>
      </c>
      <c r="H492" s="119">
        <v>499</v>
      </c>
      <c r="I492" s="103">
        <f>H492*1.5</f>
        <v>748.5</v>
      </c>
      <c r="J492" s="60"/>
      <c r="K492" s="62">
        <f t="shared" ref="K492:K493" si="64">J492*H492</f>
        <v>0</v>
      </c>
      <c r="L492" s="36" t="s">
        <v>649</v>
      </c>
      <c r="M492" s="89" t="s">
        <v>896</v>
      </c>
      <c r="N492" s="110" t="s">
        <v>1395</v>
      </c>
    </row>
    <row r="493" spans="1:14" s="1" customFormat="1" ht="84" customHeight="1" x14ac:dyDescent="0.2">
      <c r="A493" s="56">
        <v>2325</v>
      </c>
      <c r="B493" s="120">
        <v>4630027290632</v>
      </c>
      <c r="C493" s="55" t="s">
        <v>101</v>
      </c>
      <c r="D493" s="121">
        <v>24</v>
      </c>
      <c r="E493" s="53"/>
      <c r="F493" s="53" t="s">
        <v>102</v>
      </c>
      <c r="G493" s="122">
        <v>947</v>
      </c>
      <c r="H493" s="119">
        <v>499</v>
      </c>
      <c r="I493" s="103">
        <f>H493*1.5</f>
        <v>748.5</v>
      </c>
      <c r="J493" s="55"/>
      <c r="K493" s="62">
        <f t="shared" si="64"/>
        <v>0</v>
      </c>
      <c r="L493" s="36" t="s">
        <v>649</v>
      </c>
      <c r="M493" s="89" t="s">
        <v>896</v>
      </c>
      <c r="N493" s="110" t="s">
        <v>1396</v>
      </c>
    </row>
    <row r="494" spans="1:14" ht="28.5" customHeight="1" collapsed="1" x14ac:dyDescent="0.2">
      <c r="A494" s="48"/>
      <c r="B494" s="23"/>
      <c r="C494" s="23" t="s">
        <v>546</v>
      </c>
      <c r="D494" s="23"/>
      <c r="E494" s="23"/>
      <c r="F494" s="23"/>
      <c r="G494" s="69"/>
      <c r="H494" s="23"/>
      <c r="I494" s="23"/>
      <c r="J494" s="23"/>
      <c r="K494" s="62">
        <f t="shared" si="57"/>
        <v>0</v>
      </c>
      <c r="L494" s="63"/>
      <c r="M494" s="89"/>
      <c r="N494" s="89"/>
    </row>
    <row r="495" spans="1:14" s="1" customFormat="1" ht="84" customHeight="1" x14ac:dyDescent="0.2">
      <c r="A495" s="57">
        <v>2691</v>
      </c>
      <c r="B495" s="114">
        <v>4630027291141</v>
      </c>
      <c r="C495" s="173" t="s">
        <v>103</v>
      </c>
      <c r="D495" s="116">
        <v>112</v>
      </c>
      <c r="E495" s="117"/>
      <c r="F495" s="117" t="s">
        <v>104</v>
      </c>
      <c r="G495" s="118">
        <v>477</v>
      </c>
      <c r="H495" s="119">
        <v>381.6</v>
      </c>
      <c r="I495" s="103">
        <f>H495*1.5</f>
        <v>572.40000000000009</v>
      </c>
      <c r="J495" s="60"/>
      <c r="K495" s="62">
        <f t="shared" ref="K495:K499" si="65">J495*H495</f>
        <v>0</v>
      </c>
      <c r="L495" s="36" t="s">
        <v>649</v>
      </c>
      <c r="M495" s="89" t="s">
        <v>897</v>
      </c>
      <c r="N495" s="110" t="s">
        <v>1397</v>
      </c>
    </row>
    <row r="496" spans="1:14" s="1" customFormat="1" ht="84" customHeight="1" x14ac:dyDescent="0.2">
      <c r="A496" s="58">
        <v>2692</v>
      </c>
      <c r="B496" s="49">
        <v>4630027291158</v>
      </c>
      <c r="C496" s="51" t="s">
        <v>105</v>
      </c>
      <c r="D496" s="99">
        <v>112</v>
      </c>
      <c r="E496" s="100"/>
      <c r="F496" s="100" t="s">
        <v>106</v>
      </c>
      <c r="G496" s="102">
        <v>477</v>
      </c>
      <c r="H496" s="111">
        <v>381.6</v>
      </c>
      <c r="I496" s="103">
        <f>H496*1.5</f>
        <v>572.40000000000009</v>
      </c>
      <c r="J496" s="51"/>
      <c r="K496" s="62">
        <f t="shared" si="65"/>
        <v>0</v>
      </c>
      <c r="L496" s="36" t="s">
        <v>649</v>
      </c>
      <c r="M496" s="89" t="s">
        <v>897</v>
      </c>
      <c r="N496" s="110" t="s">
        <v>1398</v>
      </c>
    </row>
    <row r="497" spans="1:14" s="1" customFormat="1" ht="84" customHeight="1" x14ac:dyDescent="0.2">
      <c r="A497" s="58">
        <v>2694</v>
      </c>
      <c r="B497" s="49">
        <v>4680019285665</v>
      </c>
      <c r="C497" s="168" t="s">
        <v>107</v>
      </c>
      <c r="D497" s="99">
        <v>120</v>
      </c>
      <c r="E497" s="100"/>
      <c r="F497" s="100" t="s">
        <v>108</v>
      </c>
      <c r="G497" s="102">
        <v>422</v>
      </c>
      <c r="H497" s="111">
        <v>299</v>
      </c>
      <c r="I497" s="103">
        <f>H497*1.5</f>
        <v>448.5</v>
      </c>
      <c r="J497" s="51"/>
      <c r="K497" s="62">
        <f t="shared" si="65"/>
        <v>0</v>
      </c>
      <c r="L497" s="36" t="s">
        <v>649</v>
      </c>
      <c r="M497" s="89" t="s">
        <v>898</v>
      </c>
      <c r="N497" s="110" t="s">
        <v>1399</v>
      </c>
    </row>
    <row r="498" spans="1:14" s="1" customFormat="1" ht="84" customHeight="1" x14ac:dyDescent="0.2">
      <c r="A498" s="141">
        <v>2695</v>
      </c>
      <c r="B498" s="49">
        <v>4680019285672</v>
      </c>
      <c r="C498" s="168" t="s">
        <v>109</v>
      </c>
      <c r="D498" s="99">
        <v>120</v>
      </c>
      <c r="E498" s="100"/>
      <c r="F498" s="100" t="s">
        <v>110</v>
      </c>
      <c r="G498" s="102">
        <v>422</v>
      </c>
      <c r="H498" s="111">
        <v>299</v>
      </c>
      <c r="I498" s="103">
        <f>H498*1.5</f>
        <v>448.5</v>
      </c>
      <c r="J498" s="51"/>
      <c r="K498" s="62">
        <f t="shared" si="65"/>
        <v>0</v>
      </c>
      <c r="L498" s="36" t="s">
        <v>649</v>
      </c>
      <c r="M498" s="89" t="s">
        <v>898</v>
      </c>
      <c r="N498" s="110" t="s">
        <v>1400</v>
      </c>
    </row>
    <row r="499" spans="1:14" s="1" customFormat="1" ht="76.5" customHeight="1" x14ac:dyDescent="0.2">
      <c r="A499" s="58">
        <v>2733</v>
      </c>
      <c r="B499" s="49">
        <v>4630027291820</v>
      </c>
      <c r="C499" s="168" t="s">
        <v>318</v>
      </c>
      <c r="D499" s="99">
        <v>100</v>
      </c>
      <c r="E499" s="100"/>
      <c r="F499" s="100" t="s">
        <v>319</v>
      </c>
      <c r="G499" s="102">
        <v>445</v>
      </c>
      <c r="H499" s="111">
        <v>379</v>
      </c>
      <c r="I499" s="103">
        <f>H499*1.5</f>
        <v>568.5</v>
      </c>
      <c r="J499" s="100"/>
      <c r="K499" s="62">
        <f t="shared" si="65"/>
        <v>0</v>
      </c>
      <c r="L499" s="36" t="s">
        <v>649</v>
      </c>
      <c r="M499" s="89" t="s">
        <v>899</v>
      </c>
      <c r="N499" s="110" t="s">
        <v>1401</v>
      </c>
    </row>
    <row r="500" spans="1:14" s="1" customFormat="1" ht="84" customHeight="1" x14ac:dyDescent="0.2">
      <c r="A500" s="58">
        <v>2731</v>
      </c>
      <c r="B500" s="49">
        <v>4630027291813</v>
      </c>
      <c r="C500" s="168" t="s">
        <v>111</v>
      </c>
      <c r="D500" s="99">
        <v>100</v>
      </c>
      <c r="E500" s="100"/>
      <c r="F500" s="100" t="s">
        <v>112</v>
      </c>
      <c r="G500" s="102">
        <v>445</v>
      </c>
      <c r="H500" s="113"/>
      <c r="I500" s="103">
        <f>G500*1.4</f>
        <v>623</v>
      </c>
      <c r="J500" s="51"/>
      <c r="K500" s="62">
        <f t="shared" si="57"/>
        <v>0</v>
      </c>
      <c r="L500" s="63"/>
      <c r="M500" s="89" t="s">
        <v>900</v>
      </c>
      <c r="N500" s="110" t="s">
        <v>1402</v>
      </c>
    </row>
    <row r="501" spans="1:14" s="1" customFormat="1" ht="84" customHeight="1" x14ac:dyDescent="0.2">
      <c r="A501" s="58">
        <v>2732</v>
      </c>
      <c r="B501" s="49">
        <v>4630027291837</v>
      </c>
      <c r="C501" s="168" t="s">
        <v>113</v>
      </c>
      <c r="D501" s="99">
        <v>100</v>
      </c>
      <c r="E501" s="100"/>
      <c r="F501" s="100" t="s">
        <v>114</v>
      </c>
      <c r="G501" s="102">
        <v>445</v>
      </c>
      <c r="H501" s="113"/>
      <c r="I501" s="103">
        <f>G501*1.4</f>
        <v>623</v>
      </c>
      <c r="J501" s="51"/>
      <c r="K501" s="62">
        <f t="shared" si="57"/>
        <v>0</v>
      </c>
      <c r="L501" s="63"/>
      <c r="M501" s="89" t="s">
        <v>901</v>
      </c>
      <c r="N501" s="110" t="s">
        <v>1403</v>
      </c>
    </row>
    <row r="502" spans="1:14" s="1" customFormat="1" ht="84" customHeight="1" x14ac:dyDescent="0.2">
      <c r="A502" s="58">
        <v>2778</v>
      </c>
      <c r="B502" s="49">
        <v>4680019285757</v>
      </c>
      <c r="C502" s="168" t="s">
        <v>115</v>
      </c>
      <c r="D502" s="99">
        <v>72</v>
      </c>
      <c r="E502" s="100"/>
      <c r="F502" s="100" t="s">
        <v>116</v>
      </c>
      <c r="G502" s="102">
        <v>386</v>
      </c>
      <c r="H502" s="111">
        <v>308.8</v>
      </c>
      <c r="I502" s="103">
        <f t="shared" ref="I502:I507" si="66">H502*1.5</f>
        <v>463.20000000000005</v>
      </c>
      <c r="J502" s="51"/>
      <c r="K502" s="62">
        <f t="shared" ref="K502:K507" si="67">J502*H502</f>
        <v>0</v>
      </c>
      <c r="L502" s="36" t="s">
        <v>649</v>
      </c>
      <c r="M502" s="89" t="s">
        <v>902</v>
      </c>
      <c r="N502" s="110" t="s">
        <v>1404</v>
      </c>
    </row>
    <row r="503" spans="1:14" s="1" customFormat="1" ht="84" customHeight="1" x14ac:dyDescent="0.2">
      <c r="A503" s="58">
        <v>2779</v>
      </c>
      <c r="B503" s="49">
        <v>4680019285559</v>
      </c>
      <c r="C503" s="168" t="s">
        <v>117</v>
      </c>
      <c r="D503" s="99">
        <v>180</v>
      </c>
      <c r="E503" s="100"/>
      <c r="F503" s="100" t="s">
        <v>118</v>
      </c>
      <c r="G503" s="102">
        <v>339</v>
      </c>
      <c r="H503" s="111">
        <v>237.3</v>
      </c>
      <c r="I503" s="103">
        <f t="shared" si="66"/>
        <v>355.95000000000005</v>
      </c>
      <c r="J503" s="51"/>
      <c r="K503" s="62">
        <f t="shared" si="67"/>
        <v>0</v>
      </c>
      <c r="L503" s="36" t="s">
        <v>649</v>
      </c>
      <c r="M503" s="89" t="s">
        <v>903</v>
      </c>
      <c r="N503" s="110" t="s">
        <v>1405</v>
      </c>
    </row>
    <row r="504" spans="1:14" s="1" customFormat="1" ht="84" customHeight="1" x14ac:dyDescent="0.2">
      <c r="A504" s="58">
        <v>2780</v>
      </c>
      <c r="B504" s="49">
        <v>4680019285566</v>
      </c>
      <c r="C504" s="51" t="s">
        <v>119</v>
      </c>
      <c r="D504" s="99">
        <v>180</v>
      </c>
      <c r="E504" s="100"/>
      <c r="F504" s="100" t="s">
        <v>120</v>
      </c>
      <c r="G504" s="102">
        <v>339</v>
      </c>
      <c r="H504" s="111">
        <v>237.3</v>
      </c>
      <c r="I504" s="103">
        <f t="shared" si="66"/>
        <v>355.95000000000005</v>
      </c>
      <c r="J504" s="51"/>
      <c r="K504" s="62">
        <f t="shared" si="67"/>
        <v>0</v>
      </c>
      <c r="L504" s="36" t="s">
        <v>649</v>
      </c>
      <c r="M504" s="89" t="s">
        <v>903</v>
      </c>
      <c r="N504" s="110" t="s">
        <v>1406</v>
      </c>
    </row>
    <row r="505" spans="1:14" s="1" customFormat="1" ht="84" customHeight="1" x14ac:dyDescent="0.2">
      <c r="A505" s="58">
        <v>2781</v>
      </c>
      <c r="B505" s="49">
        <v>4680019285573</v>
      </c>
      <c r="C505" s="51" t="s">
        <v>121</v>
      </c>
      <c r="D505" s="99">
        <v>180</v>
      </c>
      <c r="E505" s="100"/>
      <c r="F505" s="100" t="s">
        <v>122</v>
      </c>
      <c r="G505" s="102">
        <v>339</v>
      </c>
      <c r="H505" s="111">
        <v>237.3</v>
      </c>
      <c r="I505" s="103">
        <f t="shared" si="66"/>
        <v>355.95000000000005</v>
      </c>
      <c r="J505" s="51"/>
      <c r="K505" s="62">
        <f t="shared" si="67"/>
        <v>0</v>
      </c>
      <c r="L505" s="36" t="s">
        <v>649</v>
      </c>
      <c r="M505" s="89" t="s">
        <v>903</v>
      </c>
      <c r="N505" s="110" t="s">
        <v>1407</v>
      </c>
    </row>
    <row r="506" spans="1:14" s="1" customFormat="1" ht="84" customHeight="1" x14ac:dyDescent="0.2">
      <c r="A506" s="58">
        <v>2904</v>
      </c>
      <c r="B506" s="49">
        <v>4630027292315</v>
      </c>
      <c r="C506" s="168" t="s">
        <v>703</v>
      </c>
      <c r="D506" s="99">
        <v>24</v>
      </c>
      <c r="E506" s="100"/>
      <c r="F506" s="100" t="s">
        <v>704</v>
      </c>
      <c r="G506" s="102">
        <v>809</v>
      </c>
      <c r="H506" s="111">
        <v>687.65</v>
      </c>
      <c r="I506" s="103">
        <f t="shared" si="66"/>
        <v>1031.4749999999999</v>
      </c>
      <c r="J506" s="51"/>
      <c r="K506" s="62">
        <f t="shared" si="67"/>
        <v>0</v>
      </c>
      <c r="L506" s="36" t="s">
        <v>649</v>
      </c>
      <c r="M506" s="89" t="s">
        <v>904</v>
      </c>
      <c r="N506" s="110" t="s">
        <v>1408</v>
      </c>
    </row>
    <row r="507" spans="1:14" s="1" customFormat="1" ht="84" customHeight="1" x14ac:dyDescent="0.2">
      <c r="A507" s="56">
        <v>2905</v>
      </c>
      <c r="B507" s="120">
        <v>4630027292322</v>
      </c>
      <c r="C507" s="55" t="s">
        <v>129</v>
      </c>
      <c r="D507" s="121">
        <v>24</v>
      </c>
      <c r="E507" s="53"/>
      <c r="F507" s="53" t="s">
        <v>130</v>
      </c>
      <c r="G507" s="122">
        <v>809</v>
      </c>
      <c r="H507" s="111">
        <v>687.65</v>
      </c>
      <c r="I507" s="103">
        <f t="shared" si="66"/>
        <v>1031.4749999999999</v>
      </c>
      <c r="J507" s="55"/>
      <c r="K507" s="62">
        <f t="shared" si="67"/>
        <v>0</v>
      </c>
      <c r="L507" s="36" t="s">
        <v>649</v>
      </c>
      <c r="M507" s="89" t="s">
        <v>904</v>
      </c>
      <c r="N507" s="110" t="s">
        <v>1409</v>
      </c>
    </row>
    <row r="508" spans="1:14" ht="21.95" customHeight="1" x14ac:dyDescent="0.2">
      <c r="A508" s="48"/>
      <c r="B508" s="23"/>
      <c r="C508" s="23" t="s">
        <v>85</v>
      </c>
      <c r="D508" s="23"/>
      <c r="E508" s="23"/>
      <c r="F508" s="23"/>
      <c r="G508" s="69"/>
      <c r="H508" s="23"/>
      <c r="I508" s="23"/>
      <c r="J508" s="23"/>
      <c r="K508" s="62">
        <f t="shared" si="57"/>
        <v>0</v>
      </c>
      <c r="L508" s="63"/>
      <c r="M508" s="89"/>
      <c r="N508" s="89"/>
    </row>
    <row r="509" spans="1:14" ht="80.25" customHeight="1" x14ac:dyDescent="0.2">
      <c r="A509" s="58">
        <v>2750</v>
      </c>
      <c r="B509" s="49">
        <v>4680019285443</v>
      </c>
      <c r="C509" s="168" t="s">
        <v>218</v>
      </c>
      <c r="D509" s="99">
        <v>8</v>
      </c>
      <c r="E509" s="100"/>
      <c r="F509" s="100" t="s">
        <v>219</v>
      </c>
      <c r="G509" s="102">
        <v>550</v>
      </c>
      <c r="H509" s="138">
        <v>330</v>
      </c>
      <c r="I509" s="103">
        <f>H509*1.4</f>
        <v>461.99999999999994</v>
      </c>
      <c r="J509" s="51"/>
      <c r="K509" s="62">
        <f>J509*H509</f>
        <v>0</v>
      </c>
      <c r="L509" s="37" t="s">
        <v>682</v>
      </c>
      <c r="M509" s="89" t="s">
        <v>905</v>
      </c>
      <c r="N509" s="110" t="s">
        <v>1410</v>
      </c>
    </row>
    <row r="510" spans="1:14" ht="21.95" customHeight="1" x14ac:dyDescent="0.2">
      <c r="A510" s="48"/>
      <c r="B510" s="23"/>
      <c r="C510" s="23" t="s">
        <v>401</v>
      </c>
      <c r="D510" s="23"/>
      <c r="E510" s="23"/>
      <c r="F510" s="23"/>
      <c r="G510" s="69"/>
      <c r="H510" s="23"/>
      <c r="I510" s="23"/>
      <c r="J510" s="23"/>
      <c r="K510" s="62">
        <f t="shared" si="57"/>
        <v>0</v>
      </c>
      <c r="L510" s="63"/>
      <c r="M510" s="89"/>
      <c r="N510" s="89"/>
    </row>
    <row r="511" spans="1:14" ht="62.25" customHeight="1" x14ac:dyDescent="0.2">
      <c r="A511" s="57">
        <v>2819</v>
      </c>
      <c r="B511" s="114">
        <v>4630027291677</v>
      </c>
      <c r="C511" s="173" t="s">
        <v>143</v>
      </c>
      <c r="D511" s="116">
        <v>36</v>
      </c>
      <c r="E511" s="117"/>
      <c r="F511" s="117" t="s">
        <v>144</v>
      </c>
      <c r="G511" s="118">
        <v>398</v>
      </c>
      <c r="H511" s="140">
        <v>278.60000000000002</v>
      </c>
      <c r="I511" s="103">
        <f t="shared" ref="I511:I520" si="68">H511*1.5</f>
        <v>417.90000000000003</v>
      </c>
      <c r="J511" s="60"/>
      <c r="K511" s="62">
        <f t="shared" ref="K511:K520" si="69">J511*H511</f>
        <v>0</v>
      </c>
      <c r="L511" s="37" t="s">
        <v>682</v>
      </c>
      <c r="M511" s="89" t="s">
        <v>906</v>
      </c>
      <c r="N511" s="110" t="s">
        <v>1411</v>
      </c>
    </row>
    <row r="512" spans="1:14" ht="62.25" customHeight="1" x14ac:dyDescent="0.2">
      <c r="A512" s="58">
        <v>2820</v>
      </c>
      <c r="B512" s="49">
        <v>4630027291684</v>
      </c>
      <c r="C512" s="51" t="s">
        <v>587</v>
      </c>
      <c r="D512" s="99">
        <v>36</v>
      </c>
      <c r="E512" s="100"/>
      <c r="F512" s="100" t="s">
        <v>588</v>
      </c>
      <c r="G512" s="102">
        <v>398</v>
      </c>
      <c r="H512" s="140">
        <v>278.60000000000002</v>
      </c>
      <c r="I512" s="103">
        <f t="shared" si="68"/>
        <v>417.90000000000003</v>
      </c>
      <c r="J512" s="51"/>
      <c r="K512" s="62">
        <f t="shared" si="69"/>
        <v>0</v>
      </c>
      <c r="L512" s="37" t="s">
        <v>682</v>
      </c>
      <c r="M512" s="89" t="s">
        <v>907</v>
      </c>
      <c r="N512" s="110" t="s">
        <v>1412</v>
      </c>
    </row>
    <row r="513" spans="1:14" ht="62.25" customHeight="1" x14ac:dyDescent="0.2">
      <c r="A513" s="58">
        <v>2822</v>
      </c>
      <c r="B513" s="49">
        <v>4630027291707</v>
      </c>
      <c r="C513" s="168" t="s">
        <v>589</v>
      </c>
      <c r="D513" s="99">
        <v>36</v>
      </c>
      <c r="E513" s="100"/>
      <c r="F513" s="100" t="s">
        <v>590</v>
      </c>
      <c r="G513" s="102">
        <v>398</v>
      </c>
      <c r="H513" s="140">
        <v>278.60000000000002</v>
      </c>
      <c r="I513" s="103">
        <f t="shared" si="68"/>
        <v>417.90000000000003</v>
      </c>
      <c r="J513" s="51"/>
      <c r="K513" s="62">
        <f t="shared" si="69"/>
        <v>0</v>
      </c>
      <c r="L513" s="37" t="s">
        <v>682</v>
      </c>
      <c r="M513" s="89" t="s">
        <v>908</v>
      </c>
      <c r="N513" s="110" t="s">
        <v>1413</v>
      </c>
    </row>
    <row r="514" spans="1:14" ht="62.25" customHeight="1" x14ac:dyDescent="0.2">
      <c r="A514" s="58">
        <v>2821</v>
      </c>
      <c r="B514" s="49">
        <v>4630027291691</v>
      </c>
      <c r="C514" s="51" t="s">
        <v>145</v>
      </c>
      <c r="D514" s="99">
        <v>36</v>
      </c>
      <c r="E514" s="100"/>
      <c r="F514" s="100" t="s">
        <v>146</v>
      </c>
      <c r="G514" s="102">
        <v>398</v>
      </c>
      <c r="H514" s="140">
        <v>278.60000000000002</v>
      </c>
      <c r="I514" s="103">
        <f t="shared" si="68"/>
        <v>417.90000000000003</v>
      </c>
      <c r="J514" s="51"/>
      <c r="K514" s="62">
        <f t="shared" si="69"/>
        <v>0</v>
      </c>
      <c r="L514" s="37" t="s">
        <v>682</v>
      </c>
      <c r="M514" s="89" t="s">
        <v>908</v>
      </c>
      <c r="N514" s="110" t="s">
        <v>1414</v>
      </c>
    </row>
    <row r="515" spans="1:14" ht="62.25" customHeight="1" x14ac:dyDescent="0.2">
      <c r="A515" s="58">
        <v>2823</v>
      </c>
      <c r="B515" s="49">
        <v>4630027291714</v>
      </c>
      <c r="C515" s="51" t="s">
        <v>147</v>
      </c>
      <c r="D515" s="99">
        <v>36</v>
      </c>
      <c r="E515" s="100"/>
      <c r="F515" s="100" t="s">
        <v>148</v>
      </c>
      <c r="G515" s="102">
        <v>398</v>
      </c>
      <c r="H515" s="140">
        <v>278.60000000000002</v>
      </c>
      <c r="I515" s="103">
        <f t="shared" si="68"/>
        <v>417.90000000000003</v>
      </c>
      <c r="J515" s="51"/>
      <c r="K515" s="62">
        <f t="shared" si="69"/>
        <v>0</v>
      </c>
      <c r="L515" s="37" t="s">
        <v>682</v>
      </c>
      <c r="M515" s="89" t="s">
        <v>908</v>
      </c>
      <c r="N515" s="110" t="s">
        <v>1415</v>
      </c>
    </row>
    <row r="516" spans="1:14" ht="62.25" customHeight="1" x14ac:dyDescent="0.2">
      <c r="A516" s="58">
        <v>2824</v>
      </c>
      <c r="B516" s="49">
        <v>4630027291721</v>
      </c>
      <c r="C516" s="168" t="s">
        <v>149</v>
      </c>
      <c r="D516" s="99">
        <v>36</v>
      </c>
      <c r="E516" s="100"/>
      <c r="F516" s="100" t="s">
        <v>150</v>
      </c>
      <c r="G516" s="102">
        <v>398</v>
      </c>
      <c r="H516" s="140">
        <v>278.60000000000002</v>
      </c>
      <c r="I516" s="103">
        <f t="shared" si="68"/>
        <v>417.90000000000003</v>
      </c>
      <c r="J516" s="51"/>
      <c r="K516" s="62">
        <f t="shared" si="69"/>
        <v>0</v>
      </c>
      <c r="L516" s="37" t="s">
        <v>682</v>
      </c>
      <c r="M516" s="89" t="s">
        <v>909</v>
      </c>
      <c r="N516" s="110" t="s">
        <v>1416</v>
      </c>
    </row>
    <row r="517" spans="1:14" ht="62.25" customHeight="1" x14ac:dyDescent="0.2">
      <c r="A517" s="58">
        <v>2825</v>
      </c>
      <c r="B517" s="49">
        <v>4630027291738</v>
      </c>
      <c r="C517" s="51" t="s">
        <v>151</v>
      </c>
      <c r="D517" s="99">
        <v>36</v>
      </c>
      <c r="E517" s="100"/>
      <c r="F517" s="100" t="s">
        <v>152</v>
      </c>
      <c r="G517" s="102">
        <v>398</v>
      </c>
      <c r="H517" s="140">
        <v>278.60000000000002</v>
      </c>
      <c r="I517" s="103">
        <f t="shared" si="68"/>
        <v>417.90000000000003</v>
      </c>
      <c r="J517" s="51"/>
      <c r="K517" s="62">
        <f t="shared" si="69"/>
        <v>0</v>
      </c>
      <c r="L517" s="37" t="s">
        <v>682</v>
      </c>
      <c r="M517" s="89" t="s">
        <v>910</v>
      </c>
      <c r="N517" s="110" t="s">
        <v>1417</v>
      </c>
    </row>
    <row r="518" spans="1:14" ht="62.25" customHeight="1" x14ac:dyDescent="0.2">
      <c r="A518" s="58">
        <v>2826</v>
      </c>
      <c r="B518" s="49">
        <v>4630027291745</v>
      </c>
      <c r="C518" s="51" t="s">
        <v>153</v>
      </c>
      <c r="D518" s="99">
        <v>36</v>
      </c>
      <c r="E518" s="100"/>
      <c r="F518" s="100" t="s">
        <v>154</v>
      </c>
      <c r="G518" s="102">
        <v>398</v>
      </c>
      <c r="H518" s="140">
        <v>278.60000000000002</v>
      </c>
      <c r="I518" s="103">
        <f t="shared" si="68"/>
        <v>417.90000000000003</v>
      </c>
      <c r="J518" s="51"/>
      <c r="K518" s="62">
        <f t="shared" si="69"/>
        <v>0</v>
      </c>
      <c r="L518" s="37" t="s">
        <v>682</v>
      </c>
      <c r="M518" s="89" t="s">
        <v>910</v>
      </c>
      <c r="N518" s="110" t="s">
        <v>1418</v>
      </c>
    </row>
    <row r="519" spans="1:14" ht="62.25" customHeight="1" x14ac:dyDescent="0.2">
      <c r="A519" s="58">
        <v>2827</v>
      </c>
      <c r="B519" s="49">
        <v>4630027291752</v>
      </c>
      <c r="C519" s="51" t="s">
        <v>155</v>
      </c>
      <c r="D519" s="99">
        <v>36</v>
      </c>
      <c r="E519" s="100"/>
      <c r="F519" s="100" t="s">
        <v>156</v>
      </c>
      <c r="G519" s="102">
        <v>398</v>
      </c>
      <c r="H519" s="140">
        <v>278.60000000000002</v>
      </c>
      <c r="I519" s="103">
        <f t="shared" si="68"/>
        <v>417.90000000000003</v>
      </c>
      <c r="J519" s="51"/>
      <c r="K519" s="62">
        <f t="shared" si="69"/>
        <v>0</v>
      </c>
      <c r="L519" s="37" t="s">
        <v>682</v>
      </c>
      <c r="M519" s="89" t="s">
        <v>910</v>
      </c>
      <c r="N519" s="110" t="s">
        <v>1419</v>
      </c>
    </row>
    <row r="520" spans="1:14" ht="62.25" customHeight="1" x14ac:dyDescent="0.2">
      <c r="A520" s="58">
        <v>2828</v>
      </c>
      <c r="B520" s="49">
        <v>4630027291639</v>
      </c>
      <c r="C520" s="168" t="s">
        <v>157</v>
      </c>
      <c r="D520" s="99">
        <v>36</v>
      </c>
      <c r="E520" s="100"/>
      <c r="F520" s="100" t="s">
        <v>158</v>
      </c>
      <c r="G520" s="102">
        <v>398</v>
      </c>
      <c r="H520" s="140">
        <v>278.60000000000002</v>
      </c>
      <c r="I520" s="103">
        <f t="shared" si="68"/>
        <v>417.90000000000003</v>
      </c>
      <c r="J520" s="51"/>
      <c r="K520" s="62">
        <f t="shared" si="69"/>
        <v>0</v>
      </c>
      <c r="L520" s="37" t="s">
        <v>682</v>
      </c>
      <c r="M520" s="89" t="s">
        <v>910</v>
      </c>
      <c r="N520" s="110" t="s">
        <v>1420</v>
      </c>
    </row>
    <row r="521" spans="1:14" ht="21.95" customHeight="1" x14ac:dyDescent="0.2">
      <c r="A521" s="48"/>
      <c r="B521" s="23"/>
      <c r="C521" s="23" t="s">
        <v>401</v>
      </c>
      <c r="D521" s="23"/>
      <c r="E521" s="23"/>
      <c r="F521" s="23"/>
      <c r="G521" s="69"/>
      <c r="H521" s="23"/>
      <c r="I521" s="23"/>
      <c r="J521" s="23"/>
      <c r="K521" s="62">
        <f t="shared" ref="K521:K525" si="70">J521*G521</f>
        <v>0</v>
      </c>
      <c r="L521" s="63"/>
      <c r="M521" s="89"/>
      <c r="N521" s="89"/>
    </row>
    <row r="522" spans="1:14" ht="72" customHeight="1" x14ac:dyDescent="0.2">
      <c r="A522" s="58">
        <v>2762</v>
      </c>
      <c r="B522" s="49">
        <v>4630027291271</v>
      </c>
      <c r="C522" s="51" t="s">
        <v>162</v>
      </c>
      <c r="D522" s="99">
        <v>45</v>
      </c>
      <c r="E522" s="100"/>
      <c r="F522" s="100" t="s">
        <v>161</v>
      </c>
      <c r="G522" s="102">
        <v>350</v>
      </c>
      <c r="H522" s="140">
        <v>245</v>
      </c>
      <c r="I522" s="103">
        <f>H522*1.5</f>
        <v>367.5</v>
      </c>
      <c r="J522" s="51"/>
      <c r="K522" s="62">
        <f t="shared" ref="K522:K523" si="71">J522*H522</f>
        <v>0</v>
      </c>
      <c r="L522" s="37" t="s">
        <v>682</v>
      </c>
      <c r="M522" s="89" t="s">
        <v>1606</v>
      </c>
      <c r="N522" s="110" t="s">
        <v>1421</v>
      </c>
    </row>
    <row r="523" spans="1:14" ht="72" customHeight="1" x14ac:dyDescent="0.2">
      <c r="A523" s="58">
        <v>2763</v>
      </c>
      <c r="B523" s="49">
        <v>4630027291288</v>
      </c>
      <c r="C523" s="51" t="s">
        <v>160</v>
      </c>
      <c r="D523" s="99">
        <v>45</v>
      </c>
      <c r="E523" s="100"/>
      <c r="F523" s="100" t="s">
        <v>159</v>
      </c>
      <c r="G523" s="102">
        <v>350</v>
      </c>
      <c r="H523" s="140">
        <v>245</v>
      </c>
      <c r="I523" s="103">
        <f>H523*1.5</f>
        <v>367.5</v>
      </c>
      <c r="J523" s="51"/>
      <c r="K523" s="62">
        <f t="shared" si="71"/>
        <v>0</v>
      </c>
      <c r="L523" s="37" t="s">
        <v>682</v>
      </c>
      <c r="M523" s="89" t="s">
        <v>1606</v>
      </c>
      <c r="N523" s="110" t="s">
        <v>1422</v>
      </c>
    </row>
    <row r="524" spans="1:14" ht="21" customHeight="1" x14ac:dyDescent="0.2">
      <c r="B524" s="41" t="s">
        <v>3</v>
      </c>
      <c r="C524" s="33" t="s">
        <v>1</v>
      </c>
      <c r="D524" s="41" t="s">
        <v>4</v>
      </c>
      <c r="E524" s="33"/>
      <c r="F524" s="33" t="s">
        <v>5</v>
      </c>
      <c r="G524" s="33" t="s">
        <v>6</v>
      </c>
      <c r="H524" s="34"/>
      <c r="I524" s="103"/>
      <c r="J524" s="6"/>
      <c r="K524" s="62"/>
      <c r="M524" s="89"/>
      <c r="N524" s="89"/>
    </row>
    <row r="525" spans="1:14" ht="18.75" customHeight="1" x14ac:dyDescent="0.2">
      <c r="B525" s="35"/>
      <c r="C525" s="35" t="s">
        <v>683</v>
      </c>
      <c r="D525" s="35"/>
      <c r="E525" s="35"/>
      <c r="F525" s="35"/>
      <c r="G525" s="76"/>
      <c r="H525" s="76"/>
      <c r="I525" s="76"/>
      <c r="J525" s="76"/>
      <c r="K525" s="62">
        <f t="shared" si="70"/>
        <v>0</v>
      </c>
      <c r="M525" s="89"/>
      <c r="N525" s="89"/>
    </row>
    <row r="526" spans="1:14" ht="63" customHeight="1" x14ac:dyDescent="0.2">
      <c r="A526" s="46">
        <v>303</v>
      </c>
      <c r="B526" s="49">
        <v>9785906764621</v>
      </c>
      <c r="C526" s="168" t="s">
        <v>673</v>
      </c>
      <c r="D526" s="99">
        <v>32</v>
      </c>
      <c r="E526" s="100"/>
      <c r="F526" s="100" t="s">
        <v>674</v>
      </c>
      <c r="G526" s="102">
        <v>212</v>
      </c>
      <c r="H526" s="142">
        <v>106</v>
      </c>
      <c r="I526" s="103">
        <f>H526*1.5</f>
        <v>159</v>
      </c>
      <c r="J526" s="51"/>
      <c r="K526" s="62">
        <f t="shared" ref="K526:K527" si="72">J526*H526</f>
        <v>0</v>
      </c>
      <c r="L526" s="37" t="s">
        <v>682</v>
      </c>
      <c r="M526" s="89"/>
      <c r="N526" s="110" t="s">
        <v>1423</v>
      </c>
    </row>
    <row r="527" spans="1:14" ht="63" customHeight="1" x14ac:dyDescent="0.2">
      <c r="A527" s="143">
        <v>308</v>
      </c>
      <c r="B527" s="49">
        <v>9785906764607</v>
      </c>
      <c r="C527" s="168" t="s">
        <v>675</v>
      </c>
      <c r="D527" s="99">
        <v>32</v>
      </c>
      <c r="E527" s="100"/>
      <c r="F527" s="100" t="s">
        <v>676</v>
      </c>
      <c r="G527" s="102">
        <v>212</v>
      </c>
      <c r="H527" s="142">
        <v>106</v>
      </c>
      <c r="I527" s="103">
        <f t="shared" ref="I527" si="73">H527*1.5</f>
        <v>159</v>
      </c>
      <c r="J527" s="51"/>
      <c r="K527" s="62">
        <f t="shared" si="72"/>
        <v>0</v>
      </c>
      <c r="L527" s="37" t="s">
        <v>682</v>
      </c>
      <c r="M527" s="89"/>
      <c r="N527" s="110" t="s">
        <v>1424</v>
      </c>
    </row>
  </sheetData>
  <autoFilter ref="A5:P527" xr:uid="{00000000-0009-0000-0000-000000000000}">
    <filterColumn colId="1" showButton="0"/>
  </autoFilter>
  <mergeCells count="9">
    <mergeCell ref="B37:C37"/>
    <mergeCell ref="L1:M2"/>
    <mergeCell ref="D1:F2"/>
    <mergeCell ref="K3:K4"/>
    <mergeCell ref="I3:I4"/>
    <mergeCell ref="A3:G3"/>
    <mergeCell ref="J3:J4"/>
    <mergeCell ref="H3:H4"/>
    <mergeCell ref="B5:C5"/>
  </mergeCells>
  <hyperlinks>
    <hyperlink ref="N44" r:id="rId1" xr:uid="{00000000-0004-0000-0000-000000000000}"/>
    <hyperlink ref="N47" r:id="rId2" xr:uid="{00000000-0004-0000-0000-000001000000}"/>
    <hyperlink ref="N70" r:id="rId3" xr:uid="{00000000-0004-0000-0000-000002000000}"/>
    <hyperlink ref="N94" r:id="rId4" xr:uid="{00000000-0004-0000-0000-000003000000}"/>
    <hyperlink ref="N101" r:id="rId5" xr:uid="{00000000-0004-0000-0000-000004000000}"/>
    <hyperlink ref="N103" r:id="rId6" xr:uid="{00000000-0004-0000-0000-000005000000}"/>
    <hyperlink ref="N108" r:id="rId7" xr:uid="{00000000-0004-0000-0000-000006000000}"/>
    <hyperlink ref="N116" r:id="rId8" xr:uid="{00000000-0004-0000-0000-000007000000}"/>
    <hyperlink ref="N117" r:id="rId9" xr:uid="{00000000-0004-0000-0000-000008000000}"/>
    <hyperlink ref="N120" r:id="rId10" xr:uid="{00000000-0004-0000-0000-000009000000}"/>
    <hyperlink ref="N121" r:id="rId11" xr:uid="{00000000-0004-0000-0000-00000A000000}"/>
    <hyperlink ref="N127" r:id="rId12" xr:uid="{00000000-0004-0000-0000-00000B000000}"/>
    <hyperlink ref="N132" r:id="rId13" xr:uid="{00000000-0004-0000-0000-00000C000000}"/>
    <hyperlink ref="N139" r:id="rId14" xr:uid="{00000000-0004-0000-0000-00000D000000}"/>
    <hyperlink ref="N159" r:id="rId15" xr:uid="{00000000-0004-0000-0000-00000E000000}"/>
    <hyperlink ref="N161" r:id="rId16" xr:uid="{00000000-0004-0000-0000-00000F000000}"/>
    <hyperlink ref="N162" r:id="rId17" xr:uid="{00000000-0004-0000-0000-000010000000}"/>
    <hyperlink ref="N165" r:id="rId18" xr:uid="{00000000-0004-0000-0000-000011000000}"/>
    <hyperlink ref="N192" r:id="rId19" xr:uid="{00000000-0004-0000-0000-000012000000}"/>
    <hyperlink ref="N194" r:id="rId20" xr:uid="{00000000-0004-0000-0000-000013000000}"/>
    <hyperlink ref="N197" r:id="rId21" xr:uid="{00000000-0004-0000-0000-000014000000}"/>
    <hyperlink ref="N199" r:id="rId22" xr:uid="{00000000-0004-0000-0000-000015000000}"/>
    <hyperlink ref="N203" r:id="rId23" xr:uid="{00000000-0004-0000-0000-000016000000}"/>
    <hyperlink ref="N205" r:id="rId24" xr:uid="{00000000-0004-0000-0000-000017000000}"/>
    <hyperlink ref="N211" r:id="rId25" xr:uid="{00000000-0004-0000-0000-000018000000}"/>
    <hyperlink ref="N218" r:id="rId26" xr:uid="{00000000-0004-0000-0000-000019000000}"/>
    <hyperlink ref="N219" r:id="rId27" xr:uid="{00000000-0004-0000-0000-00001A000000}"/>
    <hyperlink ref="N220" r:id="rId28" xr:uid="{00000000-0004-0000-0000-00001B000000}"/>
    <hyperlink ref="N221" r:id="rId29" xr:uid="{00000000-0004-0000-0000-00001C000000}"/>
    <hyperlink ref="N222" r:id="rId30" xr:uid="{00000000-0004-0000-0000-00001D000000}"/>
    <hyperlink ref="N223" r:id="rId31" xr:uid="{00000000-0004-0000-0000-00001E000000}"/>
    <hyperlink ref="N225" r:id="rId32" xr:uid="{00000000-0004-0000-0000-00001F000000}"/>
    <hyperlink ref="N226" r:id="rId33" xr:uid="{00000000-0004-0000-0000-000020000000}"/>
    <hyperlink ref="N227" r:id="rId34" xr:uid="{00000000-0004-0000-0000-000021000000}"/>
    <hyperlink ref="N229" r:id="rId35" xr:uid="{00000000-0004-0000-0000-000022000000}"/>
    <hyperlink ref="N230" r:id="rId36" xr:uid="{00000000-0004-0000-0000-000023000000}"/>
    <hyperlink ref="N232" r:id="rId37" xr:uid="{00000000-0004-0000-0000-000024000000}"/>
    <hyperlink ref="N233" r:id="rId38" xr:uid="{00000000-0004-0000-0000-000025000000}"/>
    <hyperlink ref="N234" r:id="rId39" xr:uid="{00000000-0004-0000-0000-000026000000}"/>
    <hyperlink ref="N235" r:id="rId40" xr:uid="{00000000-0004-0000-0000-000027000000}"/>
    <hyperlink ref="N238" r:id="rId41" xr:uid="{00000000-0004-0000-0000-000028000000}"/>
    <hyperlink ref="N239" r:id="rId42" xr:uid="{00000000-0004-0000-0000-000029000000}"/>
    <hyperlink ref="N240" r:id="rId43" xr:uid="{00000000-0004-0000-0000-00002A000000}"/>
    <hyperlink ref="N241" r:id="rId44" xr:uid="{00000000-0004-0000-0000-00002B000000}"/>
    <hyperlink ref="N242" r:id="rId45" xr:uid="{00000000-0004-0000-0000-00002C000000}"/>
    <hyperlink ref="N243" r:id="rId46" xr:uid="{00000000-0004-0000-0000-00002D000000}"/>
    <hyperlink ref="N245" r:id="rId47" xr:uid="{00000000-0004-0000-0000-00002E000000}"/>
    <hyperlink ref="N248" r:id="rId48" xr:uid="{00000000-0004-0000-0000-00002F000000}"/>
    <hyperlink ref="N249" r:id="rId49" xr:uid="{00000000-0004-0000-0000-000030000000}"/>
    <hyperlink ref="N251" r:id="rId50" xr:uid="{00000000-0004-0000-0000-000031000000}"/>
    <hyperlink ref="N252" r:id="rId51" xr:uid="{00000000-0004-0000-0000-000032000000}"/>
    <hyperlink ref="N253" r:id="rId52" xr:uid="{00000000-0004-0000-0000-000033000000}"/>
    <hyperlink ref="N255" r:id="rId53" xr:uid="{00000000-0004-0000-0000-000034000000}"/>
    <hyperlink ref="N257" r:id="rId54" xr:uid="{00000000-0004-0000-0000-000035000000}"/>
    <hyperlink ref="N258" r:id="rId55" xr:uid="{00000000-0004-0000-0000-000036000000}"/>
    <hyperlink ref="N259" r:id="rId56" xr:uid="{00000000-0004-0000-0000-000037000000}"/>
    <hyperlink ref="N263" r:id="rId57" xr:uid="{00000000-0004-0000-0000-000038000000}"/>
    <hyperlink ref="N268" r:id="rId58" xr:uid="{00000000-0004-0000-0000-000039000000}"/>
    <hyperlink ref="N269" r:id="rId59" xr:uid="{00000000-0004-0000-0000-00003A000000}"/>
    <hyperlink ref="N270" r:id="rId60" xr:uid="{00000000-0004-0000-0000-00003B000000}"/>
    <hyperlink ref="N271" r:id="rId61" xr:uid="{00000000-0004-0000-0000-00003C000000}"/>
    <hyperlink ref="N272" r:id="rId62" xr:uid="{00000000-0004-0000-0000-00003D000000}"/>
    <hyperlink ref="N273" r:id="rId63" xr:uid="{00000000-0004-0000-0000-00003E000000}"/>
    <hyperlink ref="N274" r:id="rId64" xr:uid="{00000000-0004-0000-0000-00003F000000}"/>
    <hyperlink ref="N275" r:id="rId65" xr:uid="{00000000-0004-0000-0000-000040000000}"/>
    <hyperlink ref="N276" r:id="rId66" xr:uid="{00000000-0004-0000-0000-000041000000}"/>
    <hyperlink ref="N278" r:id="rId67" xr:uid="{00000000-0004-0000-0000-000042000000}"/>
    <hyperlink ref="N280" r:id="rId68" xr:uid="{00000000-0004-0000-0000-000043000000}"/>
    <hyperlink ref="N284" r:id="rId69" xr:uid="{00000000-0004-0000-0000-000044000000}"/>
    <hyperlink ref="N285" r:id="rId70" xr:uid="{00000000-0004-0000-0000-000045000000}"/>
    <hyperlink ref="N286" r:id="rId71" xr:uid="{00000000-0004-0000-0000-000046000000}"/>
    <hyperlink ref="N287" r:id="rId72" xr:uid="{00000000-0004-0000-0000-000047000000}"/>
    <hyperlink ref="N288" r:id="rId73" xr:uid="{00000000-0004-0000-0000-000048000000}"/>
    <hyperlink ref="N289" r:id="rId74" xr:uid="{00000000-0004-0000-0000-000049000000}"/>
    <hyperlink ref="N290" r:id="rId75" xr:uid="{00000000-0004-0000-0000-00004A000000}"/>
    <hyperlink ref="N291" r:id="rId76" xr:uid="{00000000-0004-0000-0000-00004B000000}"/>
    <hyperlink ref="N292" r:id="rId77" xr:uid="{00000000-0004-0000-0000-00004C000000}"/>
    <hyperlink ref="N293" r:id="rId78" xr:uid="{00000000-0004-0000-0000-00004D000000}"/>
    <hyperlink ref="N294" r:id="rId79" xr:uid="{00000000-0004-0000-0000-00004E000000}"/>
    <hyperlink ref="N295" r:id="rId80" xr:uid="{00000000-0004-0000-0000-00004F000000}"/>
    <hyperlink ref="N296" r:id="rId81" xr:uid="{00000000-0004-0000-0000-000050000000}"/>
    <hyperlink ref="N298" r:id="rId82" xr:uid="{00000000-0004-0000-0000-000051000000}"/>
    <hyperlink ref="N303" r:id="rId83" xr:uid="{00000000-0004-0000-0000-000052000000}"/>
    <hyperlink ref="N304" r:id="rId84" xr:uid="{00000000-0004-0000-0000-000053000000}"/>
    <hyperlink ref="N305" r:id="rId85" xr:uid="{00000000-0004-0000-0000-000054000000}"/>
    <hyperlink ref="N306" r:id="rId86" xr:uid="{00000000-0004-0000-0000-000055000000}"/>
    <hyperlink ref="N307" r:id="rId87" xr:uid="{00000000-0004-0000-0000-000056000000}"/>
    <hyperlink ref="N308" r:id="rId88" xr:uid="{00000000-0004-0000-0000-000057000000}"/>
    <hyperlink ref="N309" r:id="rId89" xr:uid="{00000000-0004-0000-0000-000058000000}"/>
    <hyperlink ref="N310" r:id="rId90" xr:uid="{00000000-0004-0000-0000-000059000000}"/>
    <hyperlink ref="N311" r:id="rId91" xr:uid="{00000000-0004-0000-0000-00005A000000}"/>
    <hyperlink ref="N312" r:id="rId92" xr:uid="{00000000-0004-0000-0000-00005B000000}"/>
    <hyperlink ref="N313" r:id="rId93" xr:uid="{00000000-0004-0000-0000-00005C000000}"/>
    <hyperlink ref="N314" r:id="rId94" xr:uid="{00000000-0004-0000-0000-00005D000000}"/>
    <hyperlink ref="N315" r:id="rId95" xr:uid="{00000000-0004-0000-0000-00005E000000}"/>
    <hyperlink ref="N317" r:id="rId96" xr:uid="{00000000-0004-0000-0000-00005F000000}"/>
    <hyperlink ref="N318" r:id="rId97" xr:uid="{00000000-0004-0000-0000-000060000000}"/>
    <hyperlink ref="N319" r:id="rId98" xr:uid="{00000000-0004-0000-0000-000061000000}"/>
    <hyperlink ref="N323" r:id="rId99" xr:uid="{00000000-0004-0000-0000-000062000000}"/>
    <hyperlink ref="N324" r:id="rId100" xr:uid="{00000000-0004-0000-0000-000063000000}"/>
    <hyperlink ref="N325" r:id="rId101" xr:uid="{00000000-0004-0000-0000-000064000000}"/>
    <hyperlink ref="N326" r:id="rId102" xr:uid="{00000000-0004-0000-0000-000065000000}"/>
    <hyperlink ref="N327" r:id="rId103" xr:uid="{00000000-0004-0000-0000-000066000000}"/>
    <hyperlink ref="N328" r:id="rId104" xr:uid="{00000000-0004-0000-0000-000067000000}"/>
    <hyperlink ref="N329" r:id="rId105" xr:uid="{00000000-0004-0000-0000-000068000000}"/>
    <hyperlink ref="N330" r:id="rId106" xr:uid="{00000000-0004-0000-0000-000069000000}"/>
    <hyperlink ref="N331" r:id="rId107" xr:uid="{00000000-0004-0000-0000-00006A000000}"/>
    <hyperlink ref="N332" r:id="rId108" xr:uid="{00000000-0004-0000-0000-00006B000000}"/>
    <hyperlink ref="N334" r:id="rId109" xr:uid="{00000000-0004-0000-0000-00006C000000}"/>
    <hyperlink ref="N335" r:id="rId110" xr:uid="{00000000-0004-0000-0000-00006D000000}"/>
    <hyperlink ref="N336" r:id="rId111" xr:uid="{00000000-0004-0000-0000-00006E000000}"/>
    <hyperlink ref="N337" r:id="rId112" xr:uid="{00000000-0004-0000-0000-00006F000000}"/>
    <hyperlink ref="N339" r:id="rId113" xr:uid="{00000000-0004-0000-0000-000070000000}"/>
    <hyperlink ref="N340" r:id="rId114" xr:uid="{00000000-0004-0000-0000-000071000000}"/>
    <hyperlink ref="N341" r:id="rId115" xr:uid="{00000000-0004-0000-0000-000072000000}"/>
    <hyperlink ref="N342" r:id="rId116" xr:uid="{00000000-0004-0000-0000-000073000000}"/>
    <hyperlink ref="N343" r:id="rId117" xr:uid="{00000000-0004-0000-0000-000074000000}"/>
    <hyperlink ref="N345" r:id="rId118" xr:uid="{00000000-0004-0000-0000-000075000000}"/>
    <hyperlink ref="N346" r:id="rId119" xr:uid="{00000000-0004-0000-0000-000076000000}"/>
    <hyperlink ref="N347" r:id="rId120" xr:uid="{00000000-0004-0000-0000-000077000000}"/>
    <hyperlink ref="N348" r:id="rId121" xr:uid="{00000000-0004-0000-0000-000078000000}"/>
    <hyperlink ref="N349" r:id="rId122" xr:uid="{00000000-0004-0000-0000-000079000000}"/>
    <hyperlink ref="N350" r:id="rId123" xr:uid="{00000000-0004-0000-0000-00007A000000}"/>
    <hyperlink ref="N351" r:id="rId124" xr:uid="{00000000-0004-0000-0000-00007B000000}"/>
    <hyperlink ref="N352" r:id="rId125" xr:uid="{00000000-0004-0000-0000-00007C000000}"/>
    <hyperlink ref="N353" r:id="rId126" xr:uid="{00000000-0004-0000-0000-00007D000000}"/>
    <hyperlink ref="N354" r:id="rId127" xr:uid="{00000000-0004-0000-0000-00007E000000}"/>
    <hyperlink ref="N356" r:id="rId128" xr:uid="{00000000-0004-0000-0000-00007F000000}"/>
    <hyperlink ref="N357" r:id="rId129" xr:uid="{00000000-0004-0000-0000-000080000000}"/>
    <hyperlink ref="N358" r:id="rId130" xr:uid="{00000000-0004-0000-0000-000081000000}"/>
    <hyperlink ref="N359" r:id="rId131" xr:uid="{00000000-0004-0000-0000-000082000000}"/>
    <hyperlink ref="N361" r:id="rId132" xr:uid="{00000000-0004-0000-0000-000083000000}"/>
    <hyperlink ref="N362" r:id="rId133" xr:uid="{00000000-0004-0000-0000-000084000000}"/>
    <hyperlink ref="N364" r:id="rId134" xr:uid="{00000000-0004-0000-0000-000085000000}"/>
    <hyperlink ref="N366" r:id="rId135" xr:uid="{00000000-0004-0000-0000-000086000000}"/>
    <hyperlink ref="N367" r:id="rId136" xr:uid="{00000000-0004-0000-0000-000087000000}"/>
    <hyperlink ref="N368" r:id="rId137" xr:uid="{00000000-0004-0000-0000-000088000000}"/>
    <hyperlink ref="N369" r:id="rId138" xr:uid="{00000000-0004-0000-0000-000089000000}"/>
    <hyperlink ref="N371" r:id="rId139" xr:uid="{00000000-0004-0000-0000-00008A000000}"/>
    <hyperlink ref="N372" r:id="rId140" xr:uid="{00000000-0004-0000-0000-00008B000000}"/>
    <hyperlink ref="N373" r:id="rId141" xr:uid="{00000000-0004-0000-0000-00008C000000}"/>
    <hyperlink ref="N374" r:id="rId142" xr:uid="{00000000-0004-0000-0000-00008D000000}"/>
    <hyperlink ref="N375" r:id="rId143" xr:uid="{00000000-0004-0000-0000-00008E000000}"/>
    <hyperlink ref="N377" r:id="rId144" xr:uid="{00000000-0004-0000-0000-00008F000000}"/>
    <hyperlink ref="N378" r:id="rId145" xr:uid="{00000000-0004-0000-0000-000090000000}"/>
    <hyperlink ref="N379" r:id="rId146" xr:uid="{00000000-0004-0000-0000-000091000000}"/>
    <hyperlink ref="N380" r:id="rId147" xr:uid="{00000000-0004-0000-0000-000092000000}"/>
    <hyperlink ref="N382" r:id="rId148" xr:uid="{00000000-0004-0000-0000-000093000000}"/>
    <hyperlink ref="N383" r:id="rId149" xr:uid="{00000000-0004-0000-0000-000094000000}"/>
    <hyperlink ref="N384" r:id="rId150" xr:uid="{00000000-0004-0000-0000-000095000000}"/>
    <hyperlink ref="N385" r:id="rId151" xr:uid="{00000000-0004-0000-0000-000096000000}"/>
    <hyperlink ref="N386" r:id="rId152" xr:uid="{00000000-0004-0000-0000-000097000000}"/>
    <hyperlink ref="N396" r:id="rId153" xr:uid="{00000000-0004-0000-0000-000098000000}"/>
    <hyperlink ref="N397" r:id="rId154" xr:uid="{00000000-0004-0000-0000-000099000000}"/>
    <hyperlink ref="N399" r:id="rId155" xr:uid="{00000000-0004-0000-0000-00009A000000}"/>
    <hyperlink ref="N400" r:id="rId156" xr:uid="{00000000-0004-0000-0000-00009B000000}"/>
    <hyperlink ref="N401" r:id="rId157" xr:uid="{00000000-0004-0000-0000-00009C000000}"/>
    <hyperlink ref="N402" r:id="rId158" xr:uid="{00000000-0004-0000-0000-00009D000000}"/>
    <hyperlink ref="N403" r:id="rId159" xr:uid="{00000000-0004-0000-0000-00009E000000}"/>
    <hyperlink ref="N404" r:id="rId160" xr:uid="{00000000-0004-0000-0000-00009F000000}"/>
    <hyperlink ref="N406" r:id="rId161" xr:uid="{00000000-0004-0000-0000-0000A0000000}"/>
    <hyperlink ref="N408" r:id="rId162" xr:uid="{00000000-0004-0000-0000-0000A1000000}"/>
    <hyperlink ref="N410" r:id="rId163" xr:uid="{00000000-0004-0000-0000-0000A2000000}"/>
    <hyperlink ref="N411" r:id="rId164" xr:uid="{00000000-0004-0000-0000-0000A3000000}"/>
    <hyperlink ref="N412" r:id="rId165" xr:uid="{00000000-0004-0000-0000-0000A4000000}"/>
    <hyperlink ref="N413" r:id="rId166" xr:uid="{00000000-0004-0000-0000-0000A5000000}"/>
    <hyperlink ref="N414" r:id="rId167" xr:uid="{00000000-0004-0000-0000-0000A6000000}"/>
    <hyperlink ref="N415" r:id="rId168" xr:uid="{00000000-0004-0000-0000-0000A7000000}"/>
    <hyperlink ref="N417" r:id="rId169" xr:uid="{00000000-0004-0000-0000-0000A8000000}"/>
    <hyperlink ref="N418" r:id="rId170" xr:uid="{00000000-0004-0000-0000-0000A9000000}"/>
    <hyperlink ref="N419" r:id="rId171" xr:uid="{00000000-0004-0000-0000-0000AA000000}"/>
    <hyperlink ref="N421" r:id="rId172" xr:uid="{00000000-0004-0000-0000-0000AB000000}"/>
    <hyperlink ref="N422" r:id="rId173" xr:uid="{00000000-0004-0000-0000-0000AC000000}"/>
    <hyperlink ref="N424" r:id="rId174" xr:uid="{00000000-0004-0000-0000-0000AD000000}"/>
    <hyperlink ref="N426" r:id="rId175" xr:uid="{00000000-0004-0000-0000-0000AE000000}"/>
    <hyperlink ref="N427" r:id="rId176" xr:uid="{00000000-0004-0000-0000-0000AF000000}"/>
    <hyperlink ref="N428" r:id="rId177" xr:uid="{00000000-0004-0000-0000-0000B0000000}"/>
    <hyperlink ref="N429" r:id="rId178" xr:uid="{00000000-0004-0000-0000-0000B1000000}"/>
    <hyperlink ref="N430" r:id="rId179" xr:uid="{00000000-0004-0000-0000-0000B2000000}"/>
    <hyperlink ref="N431" r:id="rId180" xr:uid="{00000000-0004-0000-0000-0000B3000000}"/>
    <hyperlink ref="N433" r:id="rId181" xr:uid="{00000000-0004-0000-0000-0000B4000000}"/>
    <hyperlink ref="N434" r:id="rId182" xr:uid="{00000000-0004-0000-0000-0000B5000000}"/>
    <hyperlink ref="N435" r:id="rId183" xr:uid="{00000000-0004-0000-0000-0000B6000000}"/>
    <hyperlink ref="N437" r:id="rId184" xr:uid="{00000000-0004-0000-0000-0000B7000000}"/>
    <hyperlink ref="N438" r:id="rId185" xr:uid="{00000000-0004-0000-0000-0000B8000000}"/>
    <hyperlink ref="N439" r:id="rId186" xr:uid="{00000000-0004-0000-0000-0000B9000000}"/>
    <hyperlink ref="N440" r:id="rId187" xr:uid="{00000000-0004-0000-0000-0000BA000000}"/>
    <hyperlink ref="N441" r:id="rId188" xr:uid="{00000000-0004-0000-0000-0000BB000000}"/>
    <hyperlink ref="N442" r:id="rId189" xr:uid="{00000000-0004-0000-0000-0000BC000000}"/>
    <hyperlink ref="N444" r:id="rId190" xr:uid="{00000000-0004-0000-0000-0000BD000000}"/>
    <hyperlink ref="N445" r:id="rId191" xr:uid="{00000000-0004-0000-0000-0000BE000000}"/>
    <hyperlink ref="N446" r:id="rId192" xr:uid="{00000000-0004-0000-0000-0000BF000000}"/>
    <hyperlink ref="N447" r:id="rId193" xr:uid="{00000000-0004-0000-0000-0000C0000000}"/>
    <hyperlink ref="N448" r:id="rId194" xr:uid="{00000000-0004-0000-0000-0000C1000000}"/>
    <hyperlink ref="N449" r:id="rId195" xr:uid="{00000000-0004-0000-0000-0000C2000000}"/>
    <hyperlink ref="N450" r:id="rId196" xr:uid="{00000000-0004-0000-0000-0000C3000000}"/>
    <hyperlink ref="N451" r:id="rId197" xr:uid="{00000000-0004-0000-0000-0000C4000000}"/>
    <hyperlink ref="N453" r:id="rId198" xr:uid="{00000000-0004-0000-0000-0000C5000000}"/>
    <hyperlink ref="N454" r:id="rId199" xr:uid="{00000000-0004-0000-0000-0000C6000000}"/>
    <hyperlink ref="N455" r:id="rId200" xr:uid="{00000000-0004-0000-0000-0000C7000000}"/>
    <hyperlink ref="N456" r:id="rId201" xr:uid="{00000000-0004-0000-0000-0000C8000000}"/>
    <hyperlink ref="N457" r:id="rId202" xr:uid="{00000000-0004-0000-0000-0000C9000000}"/>
    <hyperlink ref="N458" r:id="rId203" xr:uid="{00000000-0004-0000-0000-0000CA000000}"/>
    <hyperlink ref="N459" r:id="rId204" xr:uid="{00000000-0004-0000-0000-0000CB000000}"/>
    <hyperlink ref="N460" r:id="rId205" xr:uid="{00000000-0004-0000-0000-0000CC000000}"/>
    <hyperlink ref="N461" r:id="rId206" xr:uid="{00000000-0004-0000-0000-0000CD000000}"/>
    <hyperlink ref="N462" r:id="rId207" xr:uid="{00000000-0004-0000-0000-0000CE000000}"/>
    <hyperlink ref="N463" r:id="rId208" xr:uid="{00000000-0004-0000-0000-0000CF000000}"/>
    <hyperlink ref="N464" r:id="rId209" xr:uid="{00000000-0004-0000-0000-0000D0000000}"/>
    <hyperlink ref="N465" r:id="rId210" xr:uid="{00000000-0004-0000-0000-0000D1000000}"/>
    <hyperlink ref="N466" r:id="rId211" xr:uid="{00000000-0004-0000-0000-0000D2000000}"/>
    <hyperlink ref="N467" r:id="rId212" xr:uid="{00000000-0004-0000-0000-0000D3000000}"/>
    <hyperlink ref="N468" r:id="rId213" xr:uid="{00000000-0004-0000-0000-0000D4000000}"/>
    <hyperlink ref="N469" r:id="rId214" xr:uid="{00000000-0004-0000-0000-0000D5000000}"/>
    <hyperlink ref="N470" r:id="rId215" xr:uid="{00000000-0004-0000-0000-0000D6000000}"/>
    <hyperlink ref="N471" r:id="rId216" xr:uid="{00000000-0004-0000-0000-0000D7000000}"/>
    <hyperlink ref="N472" r:id="rId217" xr:uid="{00000000-0004-0000-0000-0000D8000000}"/>
    <hyperlink ref="N473" r:id="rId218" xr:uid="{00000000-0004-0000-0000-0000D9000000}"/>
    <hyperlink ref="N474" r:id="rId219" xr:uid="{00000000-0004-0000-0000-0000DA000000}"/>
    <hyperlink ref="N476" r:id="rId220" xr:uid="{00000000-0004-0000-0000-0000DB000000}"/>
    <hyperlink ref="N478" r:id="rId221" xr:uid="{00000000-0004-0000-0000-0000DC000000}"/>
    <hyperlink ref="N477" r:id="rId222" xr:uid="{00000000-0004-0000-0000-0000DD000000}"/>
    <hyperlink ref="N479" r:id="rId223" xr:uid="{00000000-0004-0000-0000-0000DE000000}"/>
    <hyperlink ref="N480" r:id="rId224" xr:uid="{00000000-0004-0000-0000-0000DF000000}"/>
    <hyperlink ref="N481" r:id="rId225" xr:uid="{00000000-0004-0000-0000-0000E0000000}"/>
    <hyperlink ref="N482" r:id="rId226" xr:uid="{00000000-0004-0000-0000-0000E1000000}"/>
    <hyperlink ref="N483" r:id="rId227" xr:uid="{00000000-0004-0000-0000-0000E2000000}"/>
    <hyperlink ref="N484" r:id="rId228" xr:uid="{00000000-0004-0000-0000-0000E3000000}"/>
    <hyperlink ref="N485" r:id="rId229" xr:uid="{00000000-0004-0000-0000-0000E4000000}"/>
    <hyperlink ref="N487" r:id="rId230" xr:uid="{00000000-0004-0000-0000-0000E5000000}"/>
    <hyperlink ref="N489" r:id="rId231" xr:uid="{00000000-0004-0000-0000-0000E6000000}"/>
    <hyperlink ref="N488" r:id="rId232" xr:uid="{00000000-0004-0000-0000-0000E7000000}"/>
    <hyperlink ref="N490" r:id="rId233" xr:uid="{00000000-0004-0000-0000-0000E8000000}"/>
    <hyperlink ref="N486" r:id="rId234" xr:uid="{00000000-0004-0000-0000-0000E9000000}"/>
    <hyperlink ref="N492" r:id="rId235" xr:uid="{00000000-0004-0000-0000-0000EA000000}"/>
    <hyperlink ref="N493" r:id="rId236" xr:uid="{00000000-0004-0000-0000-0000EB000000}"/>
    <hyperlink ref="N495" r:id="rId237" xr:uid="{00000000-0004-0000-0000-0000EC000000}"/>
    <hyperlink ref="N496" r:id="rId238" xr:uid="{00000000-0004-0000-0000-0000ED000000}"/>
    <hyperlink ref="N497" r:id="rId239" xr:uid="{00000000-0004-0000-0000-0000EE000000}"/>
    <hyperlink ref="N498" r:id="rId240" xr:uid="{00000000-0004-0000-0000-0000EF000000}"/>
    <hyperlink ref="N499" r:id="rId241" xr:uid="{00000000-0004-0000-0000-0000F0000000}"/>
    <hyperlink ref="N500" r:id="rId242" xr:uid="{00000000-0004-0000-0000-0000F1000000}"/>
    <hyperlink ref="N501" r:id="rId243" xr:uid="{00000000-0004-0000-0000-0000F2000000}"/>
    <hyperlink ref="N502" r:id="rId244" xr:uid="{00000000-0004-0000-0000-0000F3000000}"/>
    <hyperlink ref="N503" r:id="rId245" xr:uid="{00000000-0004-0000-0000-0000F4000000}"/>
    <hyperlink ref="N504" r:id="rId246" xr:uid="{00000000-0004-0000-0000-0000F5000000}"/>
    <hyperlink ref="N505" r:id="rId247" xr:uid="{00000000-0004-0000-0000-0000F6000000}"/>
    <hyperlink ref="N506" r:id="rId248" xr:uid="{00000000-0004-0000-0000-0000F7000000}"/>
    <hyperlink ref="N507" r:id="rId249" xr:uid="{00000000-0004-0000-0000-0000F8000000}"/>
    <hyperlink ref="N509" r:id="rId250" xr:uid="{00000000-0004-0000-0000-0000F9000000}"/>
    <hyperlink ref="N511" r:id="rId251" xr:uid="{00000000-0004-0000-0000-0000FA000000}"/>
    <hyperlink ref="N512" r:id="rId252" xr:uid="{00000000-0004-0000-0000-0000FB000000}"/>
    <hyperlink ref="N514" r:id="rId253" xr:uid="{00000000-0004-0000-0000-0000FC000000}"/>
    <hyperlink ref="N515" r:id="rId254" xr:uid="{00000000-0004-0000-0000-0000FD000000}"/>
    <hyperlink ref="N513" r:id="rId255" xr:uid="{00000000-0004-0000-0000-0000FE000000}"/>
    <hyperlink ref="N516" r:id="rId256" xr:uid="{00000000-0004-0000-0000-0000FF000000}"/>
    <hyperlink ref="N519" r:id="rId257" xr:uid="{00000000-0004-0000-0000-000000010000}"/>
    <hyperlink ref="N518" r:id="rId258" xr:uid="{00000000-0004-0000-0000-000001010000}"/>
    <hyperlink ref="N517" r:id="rId259" xr:uid="{00000000-0004-0000-0000-000002010000}"/>
    <hyperlink ref="N520" r:id="rId260" xr:uid="{00000000-0004-0000-0000-000003010000}"/>
    <hyperlink ref="N522" r:id="rId261" xr:uid="{00000000-0004-0000-0000-000004010000}"/>
    <hyperlink ref="N523" r:id="rId262" xr:uid="{00000000-0004-0000-0000-000005010000}"/>
    <hyperlink ref="N526" r:id="rId263" xr:uid="{00000000-0004-0000-0000-000006010000}"/>
    <hyperlink ref="N527" r:id="rId264" xr:uid="{00000000-0004-0000-0000-000007010000}"/>
    <hyperlink ref="N175" r:id="rId265" xr:uid="{00000000-0004-0000-0000-000008010000}"/>
    <hyperlink ref="N176" r:id="rId266" xr:uid="{00000000-0004-0000-0000-000009010000}"/>
    <hyperlink ref="N184" r:id="rId267" xr:uid="{00000000-0004-0000-0000-00000A010000}"/>
    <hyperlink ref="N185" r:id="rId268" xr:uid="{00000000-0004-0000-0000-00000B010000}"/>
    <hyperlink ref="N96" r:id="rId269" xr:uid="{00000000-0004-0000-0000-00000C010000}"/>
    <hyperlink ref="N39" r:id="rId270" xr:uid="{00000000-0004-0000-0000-00000D010000}"/>
    <hyperlink ref="N387" r:id="rId271" xr:uid="{00000000-0004-0000-0000-00000E010000}"/>
    <hyperlink ref="N388" r:id="rId272" xr:uid="{00000000-0004-0000-0000-00000F010000}"/>
    <hyperlink ref="N389" r:id="rId273" xr:uid="{00000000-0004-0000-0000-000010010000}"/>
    <hyperlink ref="N390" r:id="rId274" xr:uid="{00000000-0004-0000-0000-000011010000}"/>
    <hyperlink ref="N392" r:id="rId275" xr:uid="{00000000-0004-0000-0000-000012010000}"/>
    <hyperlink ref="N391" r:id="rId276" xr:uid="{00000000-0004-0000-0000-000013010000}"/>
    <hyperlink ref="N393" r:id="rId277" xr:uid="{00000000-0004-0000-0000-000014010000}"/>
    <hyperlink ref="N394" r:id="rId278" xr:uid="{00000000-0004-0000-0000-000015010000}"/>
    <hyperlink ref="N143" r:id="rId279" xr:uid="{00000000-0004-0000-0000-000016010000}"/>
    <hyperlink ref="N144" r:id="rId280" xr:uid="{00000000-0004-0000-0000-000017010000}"/>
    <hyperlink ref="N102" r:id="rId281" xr:uid="{00000000-0004-0000-0000-000018010000}"/>
    <hyperlink ref="N209" r:id="rId282" xr:uid="{00000000-0004-0000-0000-000019010000}"/>
    <hyperlink ref="N321" r:id="rId283" xr:uid="{00000000-0004-0000-0000-00001A010000}"/>
    <hyperlink ref="N146" r:id="rId284" xr:uid="{00000000-0004-0000-0000-00001B010000}"/>
    <hyperlink ref="N12" r:id="rId285" xr:uid="{00000000-0004-0000-0000-00001C010000}"/>
    <hyperlink ref="N11" r:id="rId286" xr:uid="{00000000-0004-0000-0000-00001D010000}"/>
    <hyperlink ref="N10" r:id="rId287" xr:uid="{00000000-0004-0000-0000-00001E010000}"/>
    <hyperlink ref="N9" r:id="rId288" xr:uid="{00000000-0004-0000-0000-00001F010000}"/>
    <hyperlink ref="N8" r:id="rId289" xr:uid="{00000000-0004-0000-0000-000020010000}"/>
    <hyperlink ref="N7" r:id="rId290" xr:uid="{00000000-0004-0000-0000-000021010000}"/>
    <hyperlink ref="N6" r:id="rId291" xr:uid="{00000000-0004-0000-0000-000022010000}"/>
    <hyperlink ref="N13" r:id="rId292" xr:uid="{00000000-0004-0000-0000-000023010000}"/>
    <hyperlink ref="N14" r:id="rId293" xr:uid="{00000000-0004-0000-0000-000024010000}"/>
    <hyperlink ref="N18" r:id="rId294" xr:uid="{00000000-0004-0000-0000-000025010000}"/>
    <hyperlink ref="N19" r:id="rId295" xr:uid="{00000000-0004-0000-0000-000026010000}"/>
    <hyperlink ref="N20" r:id="rId296" xr:uid="{00000000-0004-0000-0000-000027010000}"/>
    <hyperlink ref="N21" r:id="rId297" xr:uid="{00000000-0004-0000-0000-000028010000}"/>
    <hyperlink ref="N22" r:id="rId298" xr:uid="{00000000-0004-0000-0000-000029010000}"/>
    <hyperlink ref="N23" r:id="rId299" xr:uid="{00000000-0004-0000-0000-00002A010000}"/>
    <hyperlink ref="N24" r:id="rId300" xr:uid="{00000000-0004-0000-0000-00002B010000}"/>
    <hyperlink ref="N17" r:id="rId301" xr:uid="{00000000-0004-0000-0000-00002C010000}"/>
    <hyperlink ref="N15" r:id="rId302" xr:uid="{00000000-0004-0000-0000-00002D010000}"/>
    <hyperlink ref="N16" r:id="rId303" xr:uid="{00000000-0004-0000-0000-00002E010000}"/>
    <hyperlink ref="N302" r:id="rId304" xr:uid="{00000000-0004-0000-0000-00002F010000}"/>
    <hyperlink ref="N300" r:id="rId305" xr:uid="{00000000-0004-0000-0000-000030010000}"/>
    <hyperlink ref="N301" r:id="rId306" xr:uid="{00000000-0004-0000-0000-000031010000}"/>
    <hyperlink ref="N262" r:id="rId307" xr:uid="{00000000-0004-0000-0000-000032010000}"/>
    <hyperlink ref="N261" r:id="rId308" xr:uid="{00000000-0004-0000-0000-000033010000}"/>
  </hyperlinks>
  <pageMargins left="0.75" right="1" top="0.75" bottom="1" header="0.5" footer="0.5"/>
  <pageSetup paperSize="9" orientation="portrait" r:id="rId309"/>
  <drawing r:id="rId3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Kors161</cp:lastModifiedBy>
  <dcterms:created xsi:type="dcterms:W3CDTF">2022-07-19T08:48:08Z</dcterms:created>
  <dcterms:modified xsi:type="dcterms:W3CDTF">2026-06-01T08:13:33Z</dcterms:modified>
</cp:coreProperties>
</file>