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720"/>
  </bookViews>
  <sheets>
    <sheet name="Лист_1" sheetId="1" r:id="rId1"/>
  </sheets>
  <definedNames>
    <definedName name="_xlnm._FilterDatabase" localSheetId="0" hidden="1">Лист_1!$A$8:$N$487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L37" i="1" s="1"/>
  <c r="J4" i="1" l="1"/>
  <c r="K487" i="1"/>
  <c r="H486" i="1"/>
  <c r="L486" i="1" s="1"/>
  <c r="H485" i="1"/>
  <c r="L485" i="1" s="1"/>
  <c r="H484" i="1"/>
  <c r="L484" i="1" s="1"/>
  <c r="H483" i="1"/>
  <c r="L483" i="1" s="1"/>
  <c r="H482" i="1"/>
  <c r="L482" i="1" s="1"/>
  <c r="H481" i="1"/>
  <c r="L481" i="1" s="1"/>
  <c r="H480" i="1"/>
  <c r="L480" i="1" s="1"/>
  <c r="H479" i="1"/>
  <c r="L479" i="1" s="1"/>
  <c r="H478" i="1"/>
  <c r="L478" i="1" s="1"/>
  <c r="H477" i="1"/>
  <c r="L477" i="1" s="1"/>
  <c r="H476" i="1"/>
  <c r="L476" i="1" s="1"/>
  <c r="H475" i="1"/>
  <c r="L475" i="1" s="1"/>
  <c r="H473" i="1"/>
  <c r="L473" i="1" s="1"/>
  <c r="H472" i="1"/>
  <c r="L472" i="1" s="1"/>
  <c r="H471" i="1"/>
  <c r="L471" i="1" s="1"/>
  <c r="H470" i="1"/>
  <c r="L470" i="1" s="1"/>
  <c r="H469" i="1"/>
  <c r="L469" i="1" s="1"/>
  <c r="H468" i="1"/>
  <c r="L468" i="1" s="1"/>
  <c r="H467" i="1"/>
  <c r="L467" i="1" s="1"/>
  <c r="H466" i="1"/>
  <c r="L466" i="1" s="1"/>
  <c r="H465" i="1"/>
  <c r="L465" i="1" s="1"/>
  <c r="H464" i="1"/>
  <c r="L464" i="1" s="1"/>
  <c r="H463" i="1"/>
  <c r="L463" i="1" s="1"/>
  <c r="H462" i="1"/>
  <c r="L462" i="1" s="1"/>
  <c r="H461" i="1"/>
  <c r="L461" i="1" s="1"/>
  <c r="H460" i="1"/>
  <c r="L460" i="1" s="1"/>
  <c r="H459" i="1"/>
  <c r="L459" i="1" s="1"/>
  <c r="H456" i="1"/>
  <c r="L456" i="1" s="1"/>
  <c r="H455" i="1"/>
  <c r="L455" i="1" s="1"/>
  <c r="H453" i="1"/>
  <c r="L453" i="1" s="1"/>
  <c r="H452" i="1"/>
  <c r="L452" i="1" s="1"/>
  <c r="H449" i="1"/>
  <c r="L449" i="1" s="1"/>
  <c r="H447" i="1"/>
  <c r="L447" i="1" s="1"/>
  <c r="H445" i="1"/>
  <c r="L445" i="1" s="1"/>
  <c r="H444" i="1"/>
  <c r="L444" i="1" s="1"/>
  <c r="H441" i="1"/>
  <c r="L441" i="1" s="1"/>
  <c r="H440" i="1"/>
  <c r="L440" i="1" s="1"/>
  <c r="H439" i="1"/>
  <c r="L439" i="1" s="1"/>
  <c r="H437" i="1"/>
  <c r="L437" i="1" s="1"/>
  <c r="H436" i="1"/>
  <c r="L436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9" i="1"/>
  <c r="L429" i="1" s="1"/>
  <c r="H428" i="1"/>
  <c r="L428" i="1" s="1"/>
  <c r="H426" i="1"/>
  <c r="L426" i="1" s="1"/>
  <c r="H425" i="1"/>
  <c r="L425" i="1" s="1"/>
  <c r="H424" i="1"/>
  <c r="L424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4" i="1"/>
  <c r="L414" i="1" s="1"/>
  <c r="H413" i="1"/>
  <c r="L413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6" i="1"/>
  <c r="L406" i="1" s="1"/>
  <c r="H405" i="1"/>
  <c r="L405" i="1" s="1"/>
  <c r="H404" i="1"/>
  <c r="L404" i="1" s="1"/>
  <c r="H403" i="1"/>
  <c r="L403" i="1" s="1"/>
  <c r="H402" i="1"/>
  <c r="L402" i="1" s="1"/>
  <c r="H399" i="1"/>
  <c r="L399" i="1" s="1"/>
  <c r="H398" i="1"/>
  <c r="L398" i="1" s="1"/>
  <c r="H397" i="1"/>
  <c r="L397" i="1" s="1"/>
  <c r="H396" i="1"/>
  <c r="L396" i="1" s="1"/>
  <c r="H395" i="1"/>
  <c r="L395" i="1" s="1"/>
  <c r="H394" i="1"/>
  <c r="L394" i="1" s="1"/>
  <c r="H393" i="1"/>
  <c r="L393" i="1" s="1"/>
  <c r="H392" i="1"/>
  <c r="L392" i="1" s="1"/>
  <c r="H391" i="1"/>
  <c r="L391" i="1" s="1"/>
  <c r="H390" i="1"/>
  <c r="L390" i="1" s="1"/>
  <c r="H389" i="1"/>
  <c r="L389" i="1" s="1"/>
  <c r="H388" i="1"/>
  <c r="L388" i="1" s="1"/>
  <c r="H387" i="1"/>
  <c r="L387" i="1" s="1"/>
  <c r="H386" i="1"/>
  <c r="L386" i="1" s="1"/>
  <c r="H385" i="1"/>
  <c r="L385" i="1" s="1"/>
  <c r="H384" i="1"/>
  <c r="L384" i="1" s="1"/>
  <c r="H383" i="1"/>
  <c r="L383" i="1" s="1"/>
  <c r="H382" i="1"/>
  <c r="L382" i="1" s="1"/>
  <c r="H379" i="1"/>
  <c r="L379" i="1" s="1"/>
  <c r="H378" i="1"/>
  <c r="L378" i="1" s="1"/>
  <c r="H377" i="1"/>
  <c r="L377" i="1" s="1"/>
  <c r="H375" i="1"/>
  <c r="L375" i="1" s="1"/>
  <c r="H374" i="1"/>
  <c r="L374" i="1" s="1"/>
  <c r="H373" i="1"/>
  <c r="L373" i="1" s="1"/>
  <c r="H371" i="1"/>
  <c r="L371" i="1" s="1"/>
  <c r="H366" i="1"/>
  <c r="L366" i="1" s="1"/>
  <c r="H365" i="1"/>
  <c r="L365" i="1" s="1"/>
  <c r="H364" i="1"/>
  <c r="L364" i="1" s="1"/>
  <c r="H363" i="1"/>
  <c r="L363" i="1" s="1"/>
  <c r="H362" i="1"/>
  <c r="L362" i="1" s="1"/>
  <c r="H361" i="1"/>
  <c r="L361" i="1" s="1"/>
  <c r="H360" i="1"/>
  <c r="L360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51" i="1"/>
  <c r="L351" i="1" s="1"/>
  <c r="H350" i="1"/>
  <c r="L350" i="1" s="1"/>
  <c r="H349" i="1"/>
  <c r="L349" i="1" s="1"/>
  <c r="H348" i="1"/>
  <c r="L348" i="1" s="1"/>
  <c r="H347" i="1"/>
  <c r="L347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8" i="1"/>
  <c r="L338" i="1" s="1"/>
  <c r="H337" i="1"/>
  <c r="L337" i="1" s="1"/>
  <c r="H336" i="1"/>
  <c r="L336" i="1" s="1"/>
  <c r="H335" i="1"/>
  <c r="L335" i="1" s="1"/>
  <c r="H334" i="1"/>
  <c r="L334" i="1" s="1"/>
  <c r="H333" i="1"/>
  <c r="L333" i="1" s="1"/>
  <c r="H332" i="1"/>
  <c r="L332" i="1" s="1"/>
  <c r="H331" i="1"/>
  <c r="L331" i="1" s="1"/>
  <c r="H330" i="1"/>
  <c r="L330" i="1" s="1"/>
  <c r="H329" i="1"/>
  <c r="L329" i="1" s="1"/>
  <c r="H327" i="1"/>
  <c r="L327" i="1" s="1"/>
  <c r="H326" i="1"/>
  <c r="L326" i="1" s="1"/>
  <c r="H325" i="1"/>
  <c r="L325" i="1" s="1"/>
  <c r="H324" i="1"/>
  <c r="L324" i="1" s="1"/>
  <c r="H323" i="1"/>
  <c r="L323" i="1" s="1"/>
  <c r="H322" i="1"/>
  <c r="L322" i="1" s="1"/>
  <c r="H321" i="1"/>
  <c r="L321" i="1" s="1"/>
  <c r="H320" i="1"/>
  <c r="L320" i="1" s="1"/>
  <c r="H319" i="1"/>
  <c r="L319" i="1" s="1"/>
  <c r="H318" i="1"/>
  <c r="L318" i="1" s="1"/>
  <c r="H317" i="1"/>
  <c r="L317" i="1" s="1"/>
  <c r="H315" i="1"/>
  <c r="L315" i="1" s="1"/>
  <c r="H314" i="1"/>
  <c r="L314" i="1" s="1"/>
  <c r="H313" i="1"/>
  <c r="L313" i="1" s="1"/>
  <c r="H312" i="1"/>
  <c r="L312" i="1" s="1"/>
  <c r="H311" i="1"/>
  <c r="L311" i="1" s="1"/>
  <c r="H310" i="1"/>
  <c r="L310" i="1" s="1"/>
  <c r="H309" i="1"/>
  <c r="L309" i="1" s="1"/>
  <c r="H308" i="1"/>
  <c r="L308" i="1" s="1"/>
  <c r="H307" i="1"/>
  <c r="L307" i="1" s="1"/>
  <c r="H304" i="1"/>
  <c r="L304" i="1" s="1"/>
  <c r="H303" i="1"/>
  <c r="L303" i="1" s="1"/>
  <c r="H302" i="1"/>
  <c r="L302" i="1" s="1"/>
  <c r="H301" i="1"/>
  <c r="L301" i="1" s="1"/>
  <c r="H300" i="1"/>
  <c r="L300" i="1" s="1"/>
  <c r="H299" i="1"/>
  <c r="L299" i="1" s="1"/>
  <c r="H298" i="1"/>
  <c r="L298" i="1" s="1"/>
  <c r="H297" i="1"/>
  <c r="L297" i="1" s="1"/>
  <c r="H296" i="1"/>
  <c r="L296" i="1" s="1"/>
  <c r="H294" i="1"/>
  <c r="L294" i="1" s="1"/>
  <c r="H293" i="1"/>
  <c r="L293" i="1" s="1"/>
  <c r="H292" i="1"/>
  <c r="L292" i="1" s="1"/>
  <c r="H291" i="1"/>
  <c r="L291" i="1" s="1"/>
  <c r="H290" i="1"/>
  <c r="L290" i="1" s="1"/>
  <c r="H289" i="1"/>
  <c r="L289" i="1" s="1"/>
  <c r="H288" i="1"/>
  <c r="L288" i="1" s="1"/>
  <c r="H287" i="1"/>
  <c r="L287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70" i="1"/>
  <c r="L270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2" i="1"/>
  <c r="L262" i="1" s="1"/>
  <c r="H261" i="1"/>
  <c r="L261" i="1" s="1"/>
  <c r="H260" i="1"/>
  <c r="L260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50" i="1"/>
  <c r="L250" i="1" s="1"/>
  <c r="H249" i="1"/>
  <c r="L249" i="1" s="1"/>
  <c r="H248" i="1"/>
  <c r="L248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30" i="1"/>
  <c r="L230" i="1" s="1"/>
  <c r="H229" i="1"/>
  <c r="L229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7" i="1"/>
  <c r="L217" i="1" s="1"/>
  <c r="H216" i="1"/>
  <c r="L216" i="1" s="1"/>
  <c r="H215" i="1"/>
  <c r="L215" i="1" s="1"/>
  <c r="H214" i="1"/>
  <c r="L214" i="1" s="1"/>
  <c r="H213" i="1"/>
  <c r="L213" i="1" s="1"/>
  <c r="H212" i="1"/>
  <c r="L212" i="1" s="1"/>
  <c r="H209" i="1"/>
  <c r="L209" i="1" s="1"/>
  <c r="H208" i="1"/>
  <c r="L208" i="1" s="1"/>
  <c r="H207" i="1"/>
  <c r="L207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9" i="1"/>
  <c r="L199" i="1" s="1"/>
  <c r="H198" i="1"/>
  <c r="L198" i="1" s="1"/>
  <c r="H197" i="1"/>
  <c r="L197" i="1" s="1"/>
  <c r="H196" i="1"/>
  <c r="L196" i="1" s="1"/>
  <c r="H195" i="1"/>
  <c r="L195" i="1" s="1"/>
  <c r="H194" i="1"/>
  <c r="L194" i="1" s="1"/>
  <c r="H193" i="1"/>
  <c r="L193" i="1" s="1"/>
  <c r="H191" i="1"/>
  <c r="L191" i="1" s="1"/>
  <c r="H190" i="1"/>
  <c r="L190" i="1" s="1"/>
  <c r="H189" i="1"/>
  <c r="L189" i="1" s="1"/>
  <c r="H188" i="1"/>
  <c r="L188" i="1" s="1"/>
  <c r="H187" i="1"/>
  <c r="L187" i="1" s="1"/>
  <c r="H186" i="1"/>
  <c r="L186" i="1" s="1"/>
  <c r="H185" i="1"/>
  <c r="L185" i="1" s="1"/>
  <c r="H184" i="1"/>
  <c r="L184" i="1" s="1"/>
  <c r="H182" i="1"/>
  <c r="L182" i="1" s="1"/>
  <c r="H181" i="1"/>
  <c r="L181" i="1" s="1"/>
  <c r="H180" i="1"/>
  <c r="L180" i="1" s="1"/>
  <c r="H179" i="1"/>
  <c r="L179" i="1" s="1"/>
  <c r="H178" i="1"/>
  <c r="L178" i="1" s="1"/>
  <c r="H177" i="1"/>
  <c r="L177" i="1" s="1"/>
  <c r="H176" i="1"/>
  <c r="L176" i="1" s="1"/>
  <c r="H175" i="1"/>
  <c r="L175" i="1" s="1"/>
  <c r="H174" i="1"/>
  <c r="L174" i="1" s="1"/>
  <c r="H173" i="1"/>
  <c r="L173" i="1" s="1"/>
  <c r="H172" i="1"/>
  <c r="L172" i="1" s="1"/>
  <c r="H171" i="1"/>
  <c r="L171" i="1" s="1"/>
  <c r="H170" i="1"/>
  <c r="L170" i="1" s="1"/>
  <c r="H169" i="1"/>
  <c r="L169" i="1" s="1"/>
  <c r="H168" i="1"/>
  <c r="L168" i="1" s="1"/>
  <c r="H167" i="1"/>
  <c r="L167" i="1" s="1"/>
  <c r="H164" i="1"/>
  <c r="L164" i="1" s="1"/>
  <c r="H163" i="1"/>
  <c r="L163" i="1" s="1"/>
  <c r="H162" i="1"/>
  <c r="L162" i="1" s="1"/>
  <c r="H161" i="1"/>
  <c r="L161" i="1" s="1"/>
  <c r="H160" i="1"/>
  <c r="L160" i="1" s="1"/>
  <c r="H159" i="1"/>
  <c r="L159" i="1" s="1"/>
  <c r="H157" i="1"/>
  <c r="L157" i="1" s="1"/>
  <c r="H156" i="1"/>
  <c r="L156" i="1" s="1"/>
  <c r="H155" i="1"/>
  <c r="L155" i="1" s="1"/>
  <c r="H154" i="1"/>
  <c r="L154" i="1" s="1"/>
  <c r="H153" i="1"/>
  <c r="L153" i="1" s="1"/>
  <c r="H152" i="1"/>
  <c r="L152" i="1" s="1"/>
  <c r="H151" i="1"/>
  <c r="L151" i="1" s="1"/>
  <c r="H150" i="1"/>
  <c r="L150" i="1" s="1"/>
  <c r="H149" i="1"/>
  <c r="L149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41" i="1"/>
  <c r="L141" i="1" s="1"/>
  <c r="H140" i="1"/>
  <c r="L140" i="1" s="1"/>
  <c r="H139" i="1"/>
  <c r="L139" i="1" s="1"/>
  <c r="H138" i="1"/>
  <c r="L138" i="1" s="1"/>
  <c r="H137" i="1"/>
  <c r="L137" i="1" s="1"/>
  <c r="H136" i="1"/>
  <c r="L136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7" i="1"/>
  <c r="L127" i="1" s="1"/>
  <c r="H126" i="1"/>
  <c r="L126" i="1" s="1"/>
  <c r="H125" i="1"/>
  <c r="L125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7" i="1"/>
  <c r="L77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5" i="1"/>
  <c r="L45" i="1" s="1"/>
  <c r="H44" i="1"/>
  <c r="L44" i="1" s="1"/>
  <c r="H43" i="1"/>
  <c r="L43" i="1" s="1"/>
  <c r="H41" i="1"/>
  <c r="L41" i="1" s="1"/>
  <c r="H40" i="1"/>
  <c r="L40" i="1" s="1"/>
  <c r="H39" i="1"/>
  <c r="L39" i="1" s="1"/>
  <c r="H38" i="1"/>
  <c r="L38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L487" i="1" l="1"/>
</calcChain>
</file>

<file path=xl/sharedStrings.xml><?xml version="1.0" encoding="utf-8"?>
<sst xmlns="http://schemas.openxmlformats.org/spreadsheetml/2006/main" count="3344" uniqueCount="1144">
  <si>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</si>
  <si>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</si>
  <si>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</si>
  <si>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</si>
  <si>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</si>
  <si>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</si>
  <si>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</si>
  <si>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</si>
  <si>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</si>
  <si>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</si>
  <si>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</si>
  <si>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</si>
  <si>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</si>
  <si>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</si>
  <si>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</si>
  <si>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</si>
  <si>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</si>
  <si>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</si>
  <si>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</si>
  <si>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</si>
  <si>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</si>
  <si>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</si>
  <si>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</si>
  <si>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</si>
  <si>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</si>
  <si>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</si>
  <si>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Честный Знак</t>
  </si>
  <si>
    <t>Подарок в коробке с рукавом. БОЛЬШОЙ ПОДАРОК для маленького героя. С днем рождения! 5в1.</t>
  </si>
  <si>
    <t>4660136227755</t>
  </si>
  <si>
    <t>Подарок в коробке с рукавом. БОЛЬШОЙ ПОДАРОК для маленькой принцессы. С днем рождения! 5в1.</t>
  </si>
  <si>
    <t>4660136227793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</si>
  <si>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</si>
  <si>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</si>
  <si>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</si>
  <si>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</si>
  <si>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</si>
  <si>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</si>
  <si>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Подарок в коробке с рукавом. БОЛЬШОЙ ПОДАРОК с дополненной реальностью. В океане. 3в1.</t>
  </si>
  <si>
    <t>4607177458120</t>
  </si>
  <si>
    <t>19</t>
  </si>
  <si>
    <t>Подарок в коробке с рукавом. БОЛЬШОЙ ПОДАРОК с дополненной реальностью. Животные и растения.3в1.</t>
  </si>
  <si>
    <t>4607177453071</t>
  </si>
  <si>
    <t>7</t>
  </si>
  <si>
    <t>Подарок в коробке с рукавом. БОЛЬШОЙ ПОДАРОК с дополненной реальностью. Страны и флаги. 3в1.</t>
  </si>
  <si>
    <t>4607177453088</t>
  </si>
  <si>
    <t>48</t>
  </si>
  <si>
    <t>8</t>
  </si>
  <si>
    <t>Подарок в коробке с рукавом. БОЛЬШОЙ ПОДАРОК с дополненной реальностью. Удивительный космос. 3в1.</t>
  </si>
  <si>
    <t>4607177453064</t>
  </si>
  <si>
    <t>30</t>
  </si>
  <si>
    <t>9</t>
  </si>
  <si>
    <t>Подарок в коробке с рукавом. БОЛЬШОЙ ПОДАРОК. Динозавры. 3в1</t>
  </si>
  <si>
    <t>4607177453811</t>
  </si>
  <si>
    <t>10</t>
  </si>
  <si>
    <t>Подарок в коробке с рукавом. БОЛЬШОЙ ПОДАРОК. Мой мир. 3в1</t>
  </si>
  <si>
    <t>4607177455204</t>
  </si>
  <si>
    <t>Подарок в коробке. ПОДАРОК ДЛЯ САМЫХ УМНЫХ. Динозавры и не только. 4в1.</t>
  </si>
  <si>
    <t>4607177456713</t>
  </si>
  <si>
    <t>22</t>
  </si>
  <si>
    <t>12</t>
  </si>
  <si>
    <t>Подарок в чемоданчике. ПОДАРОК ДЛЯ ЛЮБОЗНАТЕЛЬНЫХ. Я люблю Россию. 6в1.</t>
  </si>
  <si>
    <t>4650348230742</t>
  </si>
  <si>
    <t>Подарок в чемоданчике. ПОДАРОК ДЛЯ САМЫХ УМНЫХ. Всё о динозаврах. 3в1.</t>
  </si>
  <si>
    <t>4607177458755</t>
  </si>
  <si>
    <t>38</t>
  </si>
  <si>
    <t>Подарок в чемоданчике. ПОЛЕЗНЫЙ ПОДАРОК. IQ набор зарядка для ума. 6в1.</t>
  </si>
  <si>
    <t>4660136227335</t>
  </si>
  <si>
    <t>ИГРЫ</t>
  </si>
  <si>
    <t>НАСТОЛЬНЫЕ ИГРЫ</t>
  </si>
  <si>
    <t>15</t>
  </si>
  <si>
    <t>Игра настольная 17х13х4. Я в игре. Построй ДИНОПАРК.</t>
  </si>
  <si>
    <t>4660136221258</t>
  </si>
  <si>
    <t>532</t>
  </si>
  <si>
    <t>399</t>
  </si>
  <si>
    <t>314</t>
  </si>
  <si>
    <t>36</t>
  </si>
  <si>
    <t>16</t>
  </si>
  <si>
    <t>Игра настольная 24х15х2. Логические стрелки. ГДЕ УМКА? Играй с умом.</t>
  </si>
  <si>
    <t>4660136224532</t>
  </si>
  <si>
    <t>299</t>
  </si>
  <si>
    <t>235</t>
  </si>
  <si>
    <t>40</t>
  </si>
  <si>
    <t>Игра настольная 24х15х2. Логические стрелки. ЖИВОТНЫЕ. Играй с умом.</t>
  </si>
  <si>
    <t>4660136224563</t>
  </si>
  <si>
    <t>18</t>
  </si>
  <si>
    <t>Игра настольная 24х20х5. КЛАДОСЧЁТ. Играй с умом.</t>
  </si>
  <si>
    <t>4660136220381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</si>
  <si>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</si>
  <si>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</si>
  <si>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</si>
  <si>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</si>
  <si>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</si>
  <si>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</si>
  <si>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20</t>
  </si>
  <si>
    <t>Игра настольная 26х26х7. ГОД ПУТЕШЕСТВИЙ с голосовым помощником.</t>
  </si>
  <si>
    <t>4607177458564</t>
  </si>
  <si>
    <t>666</t>
  </si>
  <si>
    <t>Игра настольная 26х26х7. КВИЗБУРГЕР с голосовым помощником.</t>
  </si>
  <si>
    <t>4660136226581</t>
  </si>
  <si>
    <t>Игра настольная 26х26х7. ОЗВЕРЕТЬ МОЖНО. Игра для всей семьи.</t>
  </si>
  <si>
    <t>4607177458731</t>
  </si>
  <si>
    <t>23</t>
  </si>
  <si>
    <t>Игра настольная 26х26х7. ПРАВДА-ЛОЖЬ. Безумный микс. Игры для компании.</t>
  </si>
  <si>
    <t>4660136222316</t>
  </si>
  <si>
    <t>24</t>
  </si>
  <si>
    <t>Игра настольная 29х22х4. ПОЙМАЙ РЫБКУ, Умка! Играй с умом.</t>
  </si>
  <si>
    <t>4660136224303</t>
  </si>
  <si>
    <t>499</t>
  </si>
  <si>
    <t>392</t>
  </si>
  <si>
    <t>25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</si>
  <si>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</si>
  <si>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</si>
  <si>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</si>
  <si>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Игра настольная 29х22х5. МЕГАФЛАГОМАНИЯ с голосовым помощником. Белая.</t>
  </si>
  <si>
    <t>4650348232630</t>
  </si>
  <si>
    <t>628</t>
  </si>
  <si>
    <t>27</t>
  </si>
  <si>
    <t>Игра настольная 29х22х5. Орёл или решка с доп.реальностью. МИР. Чудеса планеты.</t>
  </si>
  <si>
    <t>4607177458144</t>
  </si>
  <si>
    <t>Игра настольная 29х22х5. Орёл или решка. Россия. Чудеса планеты.</t>
  </si>
  <si>
    <t>4650348234474</t>
  </si>
  <si>
    <t>1329</t>
  </si>
  <si>
    <t>786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</si>
  <si>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</si>
  <si>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</si>
  <si>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</si>
  <si>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</si>
  <si>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</si>
  <si>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КАРТОЧНЫЕ ИГРЫ</t>
  </si>
  <si>
    <t>Игра карточная 11х9х3. КИСЬ-БРЫСЬ-МЯУ.</t>
  </si>
  <si>
    <t>4607177459677</t>
  </si>
  <si>
    <t>214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</si>
  <si>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</si>
  <si>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</si>
  <si>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</si>
  <si>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</si>
  <si>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</si>
  <si>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</si>
  <si>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32</t>
  </si>
  <si>
    <t>Игра карточная 11х9х3. НАЙДИ-СХВАТИ. МЕГАФЛАГОМАНИЯ.</t>
  </si>
  <si>
    <t>4650348234771</t>
  </si>
  <si>
    <t>345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</si>
  <si>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</si>
  <si>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</si>
  <si>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</si>
  <si>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</si>
  <si>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</si>
  <si>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</si>
  <si>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34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</si>
  <si>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</si>
  <si>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</si>
  <si>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</si>
  <si>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</si>
  <si>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132</t>
  </si>
  <si>
    <t>Игра карточная 13х7х1,5. Бери и играй. Факт-миф. РОССИЯ. 44 карточки</t>
  </si>
  <si>
    <t>4660136222712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</si>
  <si>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</si>
  <si>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</si>
  <si>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</si>
  <si>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</si>
  <si>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</si>
  <si>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</si>
  <si>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39</t>
  </si>
  <si>
    <t>Игра карточная 15х9х1,5. ГДЕ МЫШКА?</t>
  </si>
  <si>
    <t>4660136226741</t>
  </si>
  <si>
    <t>100</t>
  </si>
  <si>
    <t>Игра карточная 15х9х1,5. Игры для ума. Творческий интеллект</t>
  </si>
  <si>
    <t>4607177458076</t>
  </si>
  <si>
    <t>Игра карточная 15х9х1,5. Игры для ума. Эмоциональный интеллект</t>
  </si>
  <si>
    <t>4607177458083</t>
  </si>
  <si>
    <t>42</t>
  </si>
  <si>
    <t>Игра карточная 15х9х2,5. Правда-ложь. ВОКРУГ СВЕТА.</t>
  </si>
  <si>
    <t>4607177458434</t>
  </si>
  <si>
    <t>285</t>
  </si>
  <si>
    <t>68</t>
  </si>
  <si>
    <t>Игра карточная 15х9х2,5. Правда-ложь. ЖИВОТНЫЕ.</t>
  </si>
  <si>
    <t>4607177456379</t>
  </si>
  <si>
    <t>110</t>
  </si>
  <si>
    <t>Игра карточная 15х9х2,5. Правда-ложь. КОСМОС.</t>
  </si>
  <si>
    <t>4607177456393</t>
  </si>
  <si>
    <t>45</t>
  </si>
  <si>
    <t>Игра карточная 15х9х2,5. Правда-ложь. КОШКИ И СОБАКИ.</t>
  </si>
  <si>
    <t>4650348232883</t>
  </si>
  <si>
    <t>Игра карточная 15х9х2,5. Правда-ложь. ОТКРЫТИЯ и ИЗОБРЕТЕНИЯ.</t>
  </si>
  <si>
    <t>4607177456386</t>
  </si>
  <si>
    <t>Игра карточная 15х9х2,5. Правда-ложь. РОССИЯ.</t>
  </si>
  <si>
    <t>4607177458823</t>
  </si>
  <si>
    <t>Игра карточная 15х9х2,5. Правда-ложь. ТЕЛО ЧЕЛОВЕКА.</t>
  </si>
  <si>
    <t>4607177457192</t>
  </si>
  <si>
    <t>514</t>
  </si>
  <si>
    <t>Игра карточная 15х9х2,5. ФЛАГОМАНИЯ. Часть2</t>
  </si>
  <si>
    <t>4607177455297</t>
  </si>
  <si>
    <t>50</t>
  </si>
  <si>
    <t>Игра карточная 17х14х3. VPISKA/Вписка 18+</t>
  </si>
  <si>
    <t>4650348232821</t>
  </si>
  <si>
    <t>54</t>
  </si>
  <si>
    <t>Игра карточная 17х14х3. БЛА-БЛА новости.</t>
  </si>
  <si>
    <t>4660136226253</t>
  </si>
  <si>
    <t>52</t>
  </si>
  <si>
    <t>Игра карточная 17х14х3. Господин КАЛИНОВСКИЙ был лисой с голосовым помощником.</t>
  </si>
  <si>
    <t>4650348230636</t>
  </si>
  <si>
    <t>599</t>
  </si>
  <si>
    <t>428</t>
  </si>
  <si>
    <t>56</t>
  </si>
  <si>
    <t>53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</si>
  <si>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</si>
  <si>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</si>
  <si>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</si>
  <si>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</si>
  <si>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</si>
  <si>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</si>
  <si>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Игра карточная 17х14х3. СЛОЖНЫЙ ВЫБОР.</t>
  </si>
  <si>
    <t>4650348230704</t>
  </si>
  <si>
    <t>57</t>
  </si>
  <si>
    <t>Игра карточная 17х14х3. УНОси ноги.</t>
  </si>
  <si>
    <t>4660136227458</t>
  </si>
  <si>
    <t>Игра карточная 17х14х3. ХВАТАЙ УШАСТИКА! Чебурашка.</t>
  </si>
  <si>
    <t>4650348230711</t>
  </si>
  <si>
    <t>59</t>
  </si>
  <si>
    <t>Игра карточная 18х12х4. БЕСПРИНЦИПНЫЕ. Премиум. 18+</t>
  </si>
  <si>
    <t>4650348233095</t>
  </si>
  <si>
    <t>1199</t>
  </si>
  <si>
    <t>942</t>
  </si>
  <si>
    <t>Лицензия</t>
  </si>
  <si>
    <t>60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</si>
  <si>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</si>
  <si>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</si>
  <si>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</si>
  <si>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</si>
  <si>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171</t>
  </si>
  <si>
    <t>62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</si>
  <si>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</si>
  <si>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</si>
  <si>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</si>
  <si>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</si>
  <si>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</si>
  <si>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99</t>
  </si>
  <si>
    <t>64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</si>
  <si>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</si>
  <si>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</si>
  <si>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</si>
  <si>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</si>
  <si>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</si>
  <si>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</si>
  <si>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</si>
  <si>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</si>
  <si>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</si>
  <si>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</si>
  <si>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69</t>
  </si>
  <si>
    <t>Игра-ходилка А5. Моя Россия.</t>
  </si>
  <si>
    <t>4650348231282</t>
  </si>
  <si>
    <t>70</t>
  </si>
  <si>
    <t>Игра-ходилка А5. Пираты. Бухта сокровищ.</t>
  </si>
  <si>
    <t>4650348231336</t>
  </si>
  <si>
    <t>Игра-ходилка для малышей. 2в1 (двухсторонее поле). В зоопарке+В океане.</t>
  </si>
  <si>
    <t>4660136222187</t>
  </si>
  <si>
    <t>212</t>
  </si>
  <si>
    <t>159</t>
  </si>
  <si>
    <t>91</t>
  </si>
  <si>
    <t>Игра-ходилка для малышей. 2в1 (двухсторонее поле). Где чей малыш+Кто как говорит.</t>
  </si>
  <si>
    <t>4607177459158</t>
  </si>
  <si>
    <t>Игра-ходилка для малышей. 2в1 (двухсторонее поле). День рождения + Парк аттракционов.</t>
  </si>
  <si>
    <t>4660136224495</t>
  </si>
  <si>
    <t>74</t>
  </si>
  <si>
    <t>Игра-ходилка для малышей. 2в1 (двухсторонее поле). Динозавры+Космос.</t>
  </si>
  <si>
    <t>4607177459004</t>
  </si>
  <si>
    <t>75</t>
  </si>
  <si>
    <t>Игра-ходилка для малышей. 2в1 (двухсторонее поле). Котики+Совушки.</t>
  </si>
  <si>
    <t>4607177458502</t>
  </si>
  <si>
    <t>Игра-ходилка для малышей. 2в1 (двухсторонее поле). На ферме+В лесу.</t>
  </si>
  <si>
    <t>4660136222460</t>
  </si>
  <si>
    <t>220</t>
  </si>
  <si>
    <t>Игра-ходилка для малышей. 2в1 (двухсторонее поле). Строительные машины+Транспорт в городе.</t>
  </si>
  <si>
    <t>4660136225065</t>
  </si>
  <si>
    <t>78</t>
  </si>
  <si>
    <t>Игра-ходилка для малышей. 2в1 (двухсторонее поле). Транспорт+Юный пешеход.</t>
  </si>
  <si>
    <t>4660136220930</t>
  </si>
  <si>
    <t>79</t>
  </si>
  <si>
    <t>Игра-ходилка для малышей. 2в1 (двухсторонее поле). Умка. Веселые гонки+Ледяной лабиринт.</t>
  </si>
  <si>
    <t>4660136223559</t>
  </si>
  <si>
    <t>80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</si>
  <si>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</si>
  <si>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</si>
  <si>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</si>
  <si>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</si>
  <si>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</si>
  <si>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</si>
  <si>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</si>
  <si>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</si>
  <si>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</si>
  <si>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</si>
  <si>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85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</si>
  <si>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</si>
  <si>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</si>
  <si>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</si>
  <si>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</si>
  <si>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</si>
  <si>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</si>
  <si>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</si>
  <si>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</si>
  <si>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89</t>
  </si>
  <si>
    <t>Игра-ходилка с карточками. Танки, в бой!</t>
  </si>
  <si>
    <t>4660136228592</t>
  </si>
  <si>
    <t>90</t>
  </si>
  <si>
    <t>Игра-ходилка с карточками. Чебурашка.</t>
  </si>
  <si>
    <t>4660136225607</t>
  </si>
  <si>
    <t>130</t>
  </si>
  <si>
    <t>Игра-ходилка. Аниме-таун.</t>
  </si>
  <si>
    <t>4650348232555</t>
  </si>
  <si>
    <t>148</t>
  </si>
  <si>
    <t>92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</si>
  <si>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</si>
  <si>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</si>
  <si>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</si>
  <si>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</si>
  <si>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</si>
  <si>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</si>
  <si>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</si>
  <si>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</si>
  <si>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Капибара-сити.</t>
  </si>
  <si>
    <t>4650348232562</t>
  </si>
  <si>
    <t>149</t>
  </si>
  <si>
    <t>97</t>
  </si>
  <si>
    <t>Игра-ходилка. Путешествие в мир динозавров.</t>
  </si>
  <si>
    <t>4607177453026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</si>
  <si>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</si>
  <si>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</si>
  <si>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</si>
  <si>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</si>
  <si>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</si>
  <si>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</si>
  <si>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</si>
  <si>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</si>
  <si>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</si>
  <si>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</si>
  <si>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</si>
  <si>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</si>
  <si>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</si>
  <si>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</si>
  <si>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114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</si>
  <si>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</si>
  <si>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</si>
  <si>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</si>
  <si>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</si>
  <si>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106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</si>
  <si>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</si>
  <si>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</si>
  <si>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</si>
  <si>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</si>
  <si>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108</t>
  </si>
  <si>
    <t>Игра-ходилка. ТРИ КОТА. Сокровища пиратов.</t>
  </si>
  <si>
    <t>4650348233958</t>
  </si>
  <si>
    <t>109</t>
  </si>
  <si>
    <t>Игра-ходилка. Чудеса света.</t>
  </si>
  <si>
    <t>4607177454566</t>
  </si>
  <si>
    <t>ЛОТО И ДОМИНО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</si>
  <si>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</si>
  <si>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</si>
  <si>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</si>
  <si>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</si>
  <si>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</si>
  <si>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</si>
  <si>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</si>
  <si>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</si>
  <si>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Лото в пластиковом боксе. Азбука. 36 фишек.</t>
  </si>
  <si>
    <t>4650348231770</t>
  </si>
  <si>
    <t>732</t>
  </si>
  <si>
    <t>471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</si>
  <si>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</si>
  <si>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</si>
  <si>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</si>
  <si>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</si>
  <si>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</si>
  <si>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4607177450711</t>
  </si>
  <si>
    <t>332</t>
  </si>
  <si>
    <t>249</t>
  </si>
  <si>
    <t>213</t>
  </si>
  <si>
    <t>Лото развивающее с загадками. ТРИ КОТА. Транспорт. арт. 05013</t>
  </si>
  <si>
    <t>4607177450704</t>
  </si>
  <si>
    <t>319</t>
  </si>
  <si>
    <t>КНИГИ</t>
  </si>
  <si>
    <t>ДЕТСКИЕ АТЛАСЫ</t>
  </si>
  <si>
    <t>Атлас Мира с наклейками. Автомобили. А4 16 стр.</t>
  </si>
  <si>
    <t>9785906964533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</si>
  <si>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</si>
  <si>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</si>
  <si>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</si>
  <si>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</si>
  <si>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</si>
  <si>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</si>
  <si>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</si>
  <si>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</si>
  <si>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</si>
  <si>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</si>
  <si>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</si>
  <si>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125</t>
  </si>
  <si>
    <t>Атлас Мира с наклейками. Страны и флаги. А4 16 стр.</t>
  </si>
  <si>
    <t>9785906964960</t>
  </si>
  <si>
    <t>Хит продаж!</t>
  </si>
  <si>
    <t>Атлас России с наклейками. Наша Родина-Россия. А4 16 стр.</t>
  </si>
  <si>
    <t>9785906964885</t>
  </si>
  <si>
    <t>Атлас с наклейками. Звездное небо. А4 16 стр.</t>
  </si>
  <si>
    <t>9785906964571</t>
  </si>
  <si>
    <t>Атлас с наклейками. Космос. А4 16 стр.</t>
  </si>
  <si>
    <t>9785907405400</t>
  </si>
  <si>
    <t>129</t>
  </si>
  <si>
    <t>Атлас с наклейками. Тело человека. А4 16 стр.</t>
  </si>
  <si>
    <t>9785907093959</t>
  </si>
  <si>
    <t>Книга с доп.реальностью. Доисторический период. Динозавры. А4 32 стр.</t>
  </si>
  <si>
    <t>9785907405394</t>
  </si>
  <si>
    <t>398</t>
  </si>
  <si>
    <t>Доп.реальность</t>
  </si>
  <si>
    <t>131</t>
  </si>
  <si>
    <t>Новинка!</t>
  </si>
  <si>
    <t>АЗБУКИ и СКАЗКИ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</si>
  <si>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</si>
  <si>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</si>
  <si>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</si>
  <si>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</si>
  <si>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172</t>
  </si>
  <si>
    <t>Добрые сказки. Гуси-лебеди+Курочка Ряба. А5 24 стр.</t>
  </si>
  <si>
    <t>9785907093379</t>
  </si>
  <si>
    <t>135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</si>
  <si>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</si>
  <si>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</si>
  <si>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</si>
  <si>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</si>
  <si>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137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</si>
  <si>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</si>
  <si>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</si>
  <si>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</si>
  <si>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</si>
  <si>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139</t>
  </si>
  <si>
    <t>Добрые сказки. Репка+Три медведя. А5 24 стр.</t>
  </si>
  <si>
    <t>9785907093324</t>
  </si>
  <si>
    <t>140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</si>
  <si>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</si>
  <si>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</si>
  <si>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</si>
  <si>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</si>
  <si>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</si>
  <si>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228</t>
  </si>
  <si>
    <t>Книжка для ванной с пальчиковыми куклами. Удивительные динозавры. 15х15см.</t>
  </si>
  <si>
    <t>4660136226055</t>
  </si>
  <si>
    <t>Книжка для ванной. Крокодильчик Коко. 13х13,6см.</t>
  </si>
  <si>
    <t>4660136226079</t>
  </si>
  <si>
    <t>Книжка для ванной. Раскрась водой! Храбрый утёнок. 15х15см.</t>
  </si>
  <si>
    <t>4660136226086</t>
  </si>
  <si>
    <t>Книжка мягкая с пазлами. В огороде. ЭВА. 20х24 см.</t>
  </si>
  <si>
    <t>4607177455891</t>
  </si>
  <si>
    <t>146</t>
  </si>
  <si>
    <t>Книжка мягкая. Сравнения. ЭВА. 13,5х13,5 см.</t>
  </si>
  <si>
    <t>4607177455921</t>
  </si>
  <si>
    <t>379</t>
  </si>
  <si>
    <t>ОБУЧАЮЩИЕ ПОСОБИЯ</t>
  </si>
  <si>
    <t>ПРОПИСИ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</si>
  <si>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</si>
  <si>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</si>
  <si>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</si>
  <si>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</si>
  <si>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Нейропрописи. Рисуем двумя руками. 1 ступень. А4 30 стр.</t>
  </si>
  <si>
    <t>9785907405257</t>
  </si>
  <si>
    <t>150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</si>
  <si>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</si>
  <si>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</si>
  <si>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</si>
  <si>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</si>
  <si>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</si>
  <si>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</si>
  <si>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</si>
  <si>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</si>
  <si>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</si>
  <si>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</si>
  <si>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</si>
  <si>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</si>
  <si>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429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</si>
  <si>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</si>
  <si>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</si>
  <si>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</si>
  <si>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</si>
  <si>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</si>
  <si>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</si>
  <si>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Прописи с наклейками. Учимся весело. Печатные буквы. А4 24 стр.</t>
  </si>
  <si>
    <t>9785907093607</t>
  </si>
  <si>
    <t>240</t>
  </si>
  <si>
    <t>160</t>
  </si>
  <si>
    <t>Прописи с наклейками. Учимся весело. Прописные буквы. А4 24 стр.</t>
  </si>
  <si>
    <t>9785907093614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</si>
  <si>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</si>
  <si>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</si>
  <si>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</si>
  <si>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</si>
  <si>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</si>
  <si>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Развиваем логику. А5 26 стр.</t>
  </si>
  <si>
    <t>9785907093553</t>
  </si>
  <si>
    <t>Блокнот обучающий на гребне. Учимся писать. А5 26 стр.</t>
  </si>
  <si>
    <t>9785907093546</t>
  </si>
  <si>
    <t>Блокнот обучающий на гребне. Учимся считать. А5 26 стр.</t>
  </si>
  <si>
    <t>9785907093539</t>
  </si>
  <si>
    <t>Блокнот обучающий на скрепке. Классные лабиринты. Динозавры. А5 28 стр.</t>
  </si>
  <si>
    <t>9785907405028</t>
  </si>
  <si>
    <t>Блокнот обучающий на скрепке. Классные лабиринты. Загадки далекого космоса. А5 28 стр.</t>
  </si>
  <si>
    <t>9785907405301</t>
  </si>
  <si>
    <t>Блокнот обучающий на скрепке. Классные лабиринты. Транспорт. А5 28 стр.</t>
  </si>
  <si>
    <t>9785907405035</t>
  </si>
  <si>
    <t>169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</si>
  <si>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</si>
  <si>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</si>
  <si>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</si>
  <si>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</si>
  <si>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</si>
  <si>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</si>
  <si>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</si>
  <si>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</si>
  <si>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</si>
  <si>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</si>
  <si>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</si>
  <si>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</si>
  <si>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</si>
  <si>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</si>
  <si>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</si>
  <si>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</si>
  <si>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</si>
  <si>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</si>
  <si>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</si>
  <si>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</si>
  <si>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</si>
  <si>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</si>
  <si>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</si>
  <si>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180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</si>
  <si>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</si>
  <si>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</si>
  <si>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</si>
  <si>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</si>
  <si>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</si>
  <si>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</si>
  <si>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</si>
  <si>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</si>
  <si>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</si>
  <si>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184</t>
  </si>
  <si>
    <t>Настольное покрытие. Беларусь. А3</t>
  </si>
  <si>
    <t>4607177458748</t>
  </si>
  <si>
    <t>400</t>
  </si>
  <si>
    <t>Настольное покрытие. Моя Россия. А3</t>
  </si>
  <si>
    <t>4607177457819</t>
  </si>
  <si>
    <t>200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</si>
  <si>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</si>
  <si>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</si>
  <si>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</si>
  <si>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</si>
  <si>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</si>
  <si>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</si>
  <si>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</si>
  <si>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</si>
  <si>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</si>
  <si>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189</t>
  </si>
  <si>
    <t>Раскраска для малышей. Насекомые. А5 12 стр.</t>
  </si>
  <si>
    <t>4607177452555</t>
  </si>
  <si>
    <t>380</t>
  </si>
  <si>
    <t>592</t>
  </si>
  <si>
    <t>Раскраска для малышей. Совушки. 16,5х21,5 см. 12 стр.</t>
  </si>
  <si>
    <t>4607177457338</t>
  </si>
  <si>
    <t>300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</si>
  <si>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</si>
  <si>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</si>
  <si>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</si>
  <si>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</si>
  <si>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</si>
  <si>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</si>
  <si>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</si>
  <si>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</si>
  <si>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</si>
  <si>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</si>
  <si>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</si>
  <si>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</si>
  <si>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</si>
  <si>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</si>
  <si>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</si>
  <si>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Для мальчика. А5 8 стр.</t>
  </si>
  <si>
    <t>4660136228486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</si>
  <si>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</si>
  <si>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</si>
  <si>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</si>
  <si>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</si>
  <si>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</si>
  <si>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</si>
  <si>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</si>
  <si>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</si>
  <si>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</si>
  <si>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</si>
  <si>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</si>
  <si>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</si>
  <si>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</si>
  <si>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</si>
  <si>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</si>
  <si>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</si>
  <si>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</si>
  <si>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</si>
  <si>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</si>
  <si>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</si>
  <si>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Для маленькой принцессы. А5 24 стр.</t>
  </si>
  <si>
    <t>4607177458267</t>
  </si>
  <si>
    <t>скл_люберцы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</si>
  <si>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</si>
  <si>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</si>
  <si>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</si>
  <si>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</si>
  <si>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226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</si>
  <si>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</si>
  <si>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</si>
  <si>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</si>
  <si>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</si>
  <si>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</si>
  <si>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</si>
  <si>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</si>
  <si>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229</t>
  </si>
  <si>
    <t>Раскраска с наклейками по точкам, буквам и цветам. Транспорт и техника. А4 26 стр.</t>
  </si>
  <si>
    <t>9785907093997</t>
  </si>
  <si>
    <t>Раскраска-аппликация 3Д. Для девочек. А4 16л.</t>
  </si>
  <si>
    <t>9785907405370</t>
  </si>
  <si>
    <t>Раскраска-аппликация 3Д. Животные. А4 16л.</t>
  </si>
  <si>
    <t>9785907405387</t>
  </si>
  <si>
    <t>Раскраска. В мире пикселей. А4, 16 стр.</t>
  </si>
  <si>
    <t>9785907405691</t>
  </si>
  <si>
    <t>Раскраска. Наша Родина - Россия. А4,16 стр.</t>
  </si>
  <si>
    <t>9785907405660</t>
  </si>
  <si>
    <t>Раскраска. Смешные котики. А4, 16 стр.</t>
  </si>
  <si>
    <t>9785907405653</t>
  </si>
  <si>
    <t>Раскраска. Стильные принцессы. А4, 16 стр.</t>
  </si>
  <si>
    <t>9785907405677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</si>
  <si>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</si>
  <si>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</si>
  <si>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</si>
  <si>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</si>
  <si>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</si>
  <si>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</si>
  <si>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</si>
  <si>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</si>
  <si>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</si>
  <si>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</si>
  <si>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</si>
  <si>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</si>
  <si>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</si>
  <si>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</si>
  <si>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</si>
  <si>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</si>
  <si>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</si>
  <si>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</si>
  <si>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</si>
  <si>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</si>
  <si>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</si>
  <si>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</si>
  <si>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</si>
  <si>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</si>
  <si>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</si>
  <si>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</si>
  <si>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</si>
  <si>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</si>
  <si>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</si>
  <si>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</si>
  <si>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</si>
  <si>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</si>
  <si>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</si>
  <si>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</si>
  <si>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</si>
  <si>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</si>
  <si>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</si>
  <si>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</si>
  <si>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239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</si>
  <si>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</si>
  <si>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</si>
  <si>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</si>
  <si>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</si>
  <si>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</si>
  <si>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</si>
  <si>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</si>
  <si>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</si>
  <si>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</si>
  <si>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</si>
  <si>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</si>
  <si>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</si>
  <si>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</si>
  <si>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</si>
  <si>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</si>
  <si>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</si>
  <si>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</si>
  <si>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</si>
  <si>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</si>
  <si>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</si>
  <si>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</si>
  <si>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</si>
  <si>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</si>
  <si>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</si>
  <si>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</si>
  <si>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</si>
  <si>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</si>
  <si>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</si>
  <si>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</si>
  <si>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</si>
  <si>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</si>
  <si>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</si>
  <si>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</si>
  <si>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</si>
  <si>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</si>
  <si>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</si>
  <si>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</si>
  <si>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</si>
  <si>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</si>
  <si>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</si>
  <si>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</si>
  <si>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</si>
  <si>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</si>
  <si>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</si>
  <si>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</si>
  <si>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</si>
  <si>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</si>
  <si>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</si>
  <si>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</si>
  <si>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</si>
  <si>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</si>
  <si>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</si>
  <si>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</si>
  <si>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</si>
  <si>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</si>
  <si>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</si>
  <si>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</si>
  <si>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</si>
  <si>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</si>
  <si>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Утёнок.</t>
  </si>
  <si>
    <t>4660136228561</t>
  </si>
  <si>
    <t>649</t>
  </si>
  <si>
    <t>Карнавальные маски для сказки своими руками. Баба-яга+Кощей+Иван-царевич+Василиса. 4 образа</t>
  </si>
  <si>
    <t>4660136221982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</si>
  <si>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</si>
  <si>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</si>
  <si>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</si>
  <si>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</si>
  <si>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271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</si>
  <si>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</si>
  <si>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</si>
  <si>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</si>
  <si>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</si>
  <si>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</si>
  <si>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</si>
  <si>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3Д своими руками. С праздником!</t>
  </si>
  <si>
    <t>4660136224365</t>
  </si>
  <si>
    <t>Открытка 3Д своими руками. Чебурашка.</t>
  </si>
  <si>
    <t>4660136224723</t>
  </si>
  <si>
    <t>ПАЗЛЫ</t>
  </si>
  <si>
    <t>3D ПАЗЛЫ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</si>
  <si>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</si>
  <si>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</si>
  <si>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</si>
  <si>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</si>
  <si>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</si>
  <si>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</si>
  <si>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</si>
  <si>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</si>
  <si>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</si>
  <si>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</si>
  <si>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1371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</si>
  <si>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</si>
  <si>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</si>
  <si>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</si>
  <si>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</si>
  <si>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Пазл-глобус 3Д с доп.реальностью. Животный мир. 240 деталей. Диаметр 15 см.</t>
  </si>
  <si>
    <t>4660136226307</t>
  </si>
  <si>
    <t>Пазл-глобус 3Д. Мир политический. 240 деталей. Диаметр 15 см.</t>
  </si>
  <si>
    <t>4660136226369</t>
  </si>
  <si>
    <t>Пазл-копилка 3Д + 10 уроков про деньги. Ёжик. 60 деталей. Диаметр 7 см.</t>
  </si>
  <si>
    <t>4660136226451</t>
  </si>
  <si>
    <t>Пазл-копилка 3Д + 10 уроков про деньги. Панда. 60 деталей. Диаметр 7 см.</t>
  </si>
  <si>
    <t>4660136226482</t>
  </si>
  <si>
    <t>ПАЗЛЫ КЛАССИЧЕСКИЕ</t>
  </si>
  <si>
    <t>Пазл с видеоуроком. Солнечная система. 260 деталей.</t>
  </si>
  <si>
    <t>4607177452210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</si>
  <si>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</si>
  <si>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</si>
  <si>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</si>
  <si>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</si>
  <si>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Пазл-карта с видеоуроком. Мир политический. 260 деталей.</t>
  </si>
  <si>
    <t>4607177452197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</si>
  <si>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</si>
  <si>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</si>
  <si>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</si>
  <si>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</si>
  <si>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</si>
  <si>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</si>
  <si>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292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</si>
  <si>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</si>
  <si>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</si>
  <si>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</si>
  <si>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</si>
  <si>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Пазл. МЕГАФЛАГОМАНИЯ. Флаги мира. 260 деталей.</t>
  </si>
  <si>
    <t>4650348234405</t>
  </si>
  <si>
    <t>Пазл. МЕГАФЛАГОМАНИЯ. Футбол. Чемпионаты мира. 260 деталей.</t>
  </si>
  <si>
    <t>4650348234399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</si>
  <si>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</si>
  <si>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</si>
  <si>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</si>
  <si>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</si>
  <si>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</si>
  <si>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</si>
  <si>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</si>
  <si>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</si>
  <si>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</si>
  <si>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</si>
  <si>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</si>
  <si>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</si>
  <si>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</si>
  <si>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</si>
  <si>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</si>
  <si>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</si>
  <si>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</si>
  <si>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</si>
  <si>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</si>
  <si>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</si>
  <si>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</si>
  <si>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</si>
  <si>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</si>
  <si>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</si>
  <si>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</si>
  <si>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</si>
  <si>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</si>
  <si>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</si>
  <si>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</si>
  <si>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</si>
  <si>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</si>
  <si>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</si>
  <si>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</si>
  <si>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</si>
  <si>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</si>
  <si>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</si>
  <si>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</si>
  <si>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</si>
  <si>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</si>
  <si>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</si>
  <si>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</si>
  <si>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</si>
  <si>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</si>
  <si>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</si>
  <si>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</si>
  <si>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</si>
  <si>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</si>
  <si>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</si>
  <si>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</si>
  <si>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</si>
  <si>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</si>
  <si>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</si>
  <si>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</si>
  <si>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</si>
  <si>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</si>
  <si>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Пазл листовой. Фигурный 80 деталей. Принцессы. 30х30,5 см.</t>
  </si>
  <si>
    <t>4607177459080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</si>
  <si>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</si>
  <si>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</si>
  <si>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</si>
  <si>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</si>
  <si>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</si>
  <si>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</si>
  <si>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</si>
  <si>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</si>
  <si>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</si>
  <si>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328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</si>
  <si>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</si>
  <si>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</si>
  <si>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</si>
  <si>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</si>
  <si>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</si>
  <si>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</si>
  <si>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</si>
  <si>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</si>
  <si>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442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</si>
  <si>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</si>
  <si>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</si>
  <si>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</si>
  <si>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</si>
  <si>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</si>
  <si>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</si>
  <si>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с европодвесом</t>
  </si>
  <si>
    <t>4650348232678</t>
  </si>
  <si>
    <t>572</t>
  </si>
  <si>
    <t>МИР+Россия</t>
  </si>
  <si>
    <t>ПРОкарта интерактивная МИР полит.+РОССИЯ П/А, 101х69 см, ДВУХСТОР. ЛАМ. в тубусе</t>
  </si>
  <si>
    <t>4660136227861</t>
  </si>
  <si>
    <t>866</t>
  </si>
  <si>
    <t>464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</si>
  <si>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</si>
  <si>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</si>
  <si>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</si>
  <si>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</si>
  <si>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</si>
  <si>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</si>
  <si>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</si>
  <si>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</si>
  <si>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</si>
  <si>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</si>
  <si>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</si>
  <si>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</si>
  <si>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</si>
  <si>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</si>
  <si>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</si>
  <si>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</si>
  <si>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344</t>
  </si>
  <si>
    <t>Госуд.границ нет</t>
  </si>
  <si>
    <t>342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</si>
  <si>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</si>
  <si>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</si>
  <si>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</si>
  <si>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</si>
  <si>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</si>
  <si>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</si>
  <si>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на рейках с европодвесом</t>
  </si>
  <si>
    <t>4660136228370</t>
  </si>
  <si>
    <t>826</t>
  </si>
  <si>
    <t>619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</si>
  <si>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</si>
  <si>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</si>
  <si>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</si>
  <si>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</si>
  <si>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</si>
  <si>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</si>
  <si>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</si>
  <si>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</si>
  <si>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</si>
  <si>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</si>
  <si>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</si>
  <si>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</si>
  <si>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</si>
  <si>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</si>
  <si>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</si>
  <si>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</si>
  <si>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</si>
  <si>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</si>
  <si>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</si>
  <si>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</si>
  <si>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</si>
  <si>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</si>
  <si>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</si>
  <si>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</si>
  <si>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</si>
  <si>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</si>
  <si>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</si>
  <si>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</si>
  <si>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</si>
  <si>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</si>
  <si>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</si>
  <si>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</si>
  <si>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КАРТЫ РФ</t>
  </si>
  <si>
    <t>Карта КРЫМ, 124х80 см, 1:300 тыс, ЛАМ. в тубусе</t>
  </si>
  <si>
    <t>4650348233118</t>
  </si>
  <si>
    <t>797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</si>
  <si>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</si>
  <si>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</si>
  <si>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</si>
  <si>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</si>
  <si>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505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</si>
  <si>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</si>
  <si>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</si>
  <si>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</si>
  <si>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</si>
  <si>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</si>
  <si>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</si>
  <si>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</si>
  <si>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</si>
  <si>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</si>
  <si>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</si>
  <si>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</si>
  <si>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</si>
  <si>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230х150 см, 1:3,7 млн, ЛАМ. в тубусе</t>
  </si>
  <si>
    <t>4650348230049</t>
  </si>
  <si>
    <t>3066</t>
  </si>
  <si>
    <t>2299</t>
  </si>
  <si>
    <t>1642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</si>
  <si>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</si>
  <si>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</si>
  <si>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</si>
  <si>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</si>
  <si>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</si>
  <si>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</si>
  <si>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</si>
  <si>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</si>
  <si>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</si>
  <si>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</si>
  <si>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</si>
  <si>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</si>
  <si>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</si>
  <si>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</si>
  <si>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</si>
  <si>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</si>
  <si>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</si>
  <si>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</si>
  <si>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</si>
  <si>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ПРОкарта интерактивная РОССИЯ физич., 157х107 см, 1:5,2 млн, ЛАМ. в тубусе</t>
  </si>
  <si>
    <t>4650348231718</t>
  </si>
  <si>
    <t>1252</t>
  </si>
  <si>
    <t>939</t>
  </si>
  <si>
    <t>671</t>
  </si>
  <si>
    <t>ПРОкарта интерактивная РОССИЯ физич., 157х107 см, 1:5,2 млн, ЛАМ. с европодвесом</t>
  </si>
  <si>
    <t>4650348231725</t>
  </si>
  <si>
    <t>959</t>
  </si>
  <si>
    <t>719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</si>
  <si>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</si>
  <si>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</si>
  <si>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</si>
  <si>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</si>
  <si>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</si>
  <si>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</si>
  <si>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</si>
  <si>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</si>
  <si>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</si>
  <si>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</si>
  <si>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на рейках с европодвесом</t>
  </si>
  <si>
    <t>9785907093638</t>
  </si>
  <si>
    <t>546</t>
  </si>
  <si>
    <t>409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</si>
  <si>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</si>
  <si>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</si>
  <si>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</si>
  <si>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</si>
  <si>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с европодвесом</t>
  </si>
  <si>
    <t>4607177454122</t>
  </si>
  <si>
    <t>Карта мира. МЕГАФЛАГОМАНИЯ, 157х107 см, ЛАМ. в тубусе</t>
  </si>
  <si>
    <t>4650348234559</t>
  </si>
  <si>
    <t>2127</t>
  </si>
  <si>
    <t>1142</t>
  </si>
  <si>
    <t>Карта МОЙ МИР, 58х38 см, ДВУХСТОР. с европодвесом</t>
  </si>
  <si>
    <t>4607177453422</t>
  </si>
  <si>
    <t>Старые границы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</si>
  <si>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</si>
  <si>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</si>
  <si>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</si>
  <si>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</si>
  <si>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</si>
  <si>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</si>
  <si>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</si>
  <si>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</si>
  <si>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</si>
  <si>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</si>
  <si>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</si>
  <si>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</si>
  <si>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</si>
  <si>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</si>
  <si>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</si>
  <si>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</si>
  <si>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</si>
  <si>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</si>
  <si>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</si>
  <si>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</si>
  <si>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</si>
  <si>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Карта России от МОСКВЫ до КРЫМА (через новые территории), 98х69 см, М1:1 млн, СКЛАДНАЯ</t>
  </si>
  <si>
    <t>9785907405721</t>
  </si>
  <si>
    <t>Новые границы!</t>
  </si>
  <si>
    <t>Республика Крым</t>
  </si>
  <si>
    <t>Карта КРЫМ+планы городов, 69х48 см, 1:650 тыс/1:25 тыс., СКЛАДНАЯ</t>
  </si>
  <si>
    <t>9785907405219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</si>
  <si>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</si>
  <si>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</si>
  <si>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</si>
  <si>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</si>
  <si>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</si>
  <si>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</si>
  <si>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</si>
  <si>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</si>
  <si>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</si>
  <si>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</si>
  <si>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</si>
  <si>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</si>
  <si>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</si>
  <si>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</si>
  <si>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</si>
  <si>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</si>
  <si>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</si>
  <si>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</si>
  <si>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</si>
  <si>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</si>
  <si>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</si>
  <si>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</si>
  <si>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</si>
  <si>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</si>
  <si>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</si>
  <si>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</si>
  <si>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</si>
  <si>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</si>
  <si>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</si>
  <si>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</si>
  <si>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</si>
  <si>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</si>
  <si>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</si>
  <si>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</si>
  <si>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</si>
  <si>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</si>
  <si>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</si>
  <si>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</si>
  <si>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</si>
  <si>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</si>
  <si>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</si>
  <si>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</si>
  <si>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</si>
  <si>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</si>
  <si>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</si>
  <si>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</si>
  <si>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</si>
  <si>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</si>
  <si>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</si>
  <si>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Игра-ходилка для малышей. 2в1 (двухсторонее поле). Времена года+Новый год.</t>
  </si>
  <si>
    <t>4607177458953</t>
  </si>
  <si>
    <t>Карнавальные маски своими руками. Дед Мороз и друзья. 4 образа.</t>
  </si>
  <si>
    <t>4660136222002</t>
  </si>
  <si>
    <t>Открытка 3Д своими руками. С Новым годом!</t>
  </si>
  <si>
    <t>4660136221289</t>
  </si>
  <si>
    <t>Пазл деревянный 3Д. Сани. Серия С Новым годом и Рождеством. Размер 11,5х15 см.</t>
  </si>
  <si>
    <t>4607177454689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</si>
  <si>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</si>
  <si>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</si>
  <si>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</si>
  <si>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</si>
  <si>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</si>
  <si>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</si>
  <si>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Подарок в чемоданчике. БОЛЬШОЙ ПОДАРОК. Новогодний сюрприз. 8в1.</t>
  </si>
  <si>
    <t>4660136227397</t>
  </si>
  <si>
    <t>Без маркировки ЧЗ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</si>
  <si>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</si>
  <si>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</si>
  <si>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</si>
  <si>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</si>
  <si>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</si>
  <si>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</si>
  <si>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</si>
  <si>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t xml:space="preserve">🌐 Официальный сайт: </t>
  </si>
  <si>
    <t xml:space="preserve"> https://geodom.online/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</si>
  <si>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 xml:space="preserve">ХИТ!!!
</t>
    </r>
    <r>
      <rPr>
        <b/>
        <sz val="12"/>
        <rFont val="Calibri"/>
        <family val="2"/>
        <charset val="204"/>
      </rPr>
      <t>ЧЕСТНЫЙ ЗНАК</t>
    </r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</si>
  <si>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</si>
  <si>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t>Честный Знак. 
Доп.реальность</t>
  </si>
  <si>
    <t>Честный Знак.
 Лицензия</t>
  </si>
  <si>
    <t>Честный знак. 
Новинка!</t>
  </si>
  <si>
    <t>Честный Знак. 
Новый год!</t>
  </si>
  <si>
    <t>Честный Знак.
 Хит продаж!</t>
  </si>
  <si>
    <t>Сапрыкина Елена</t>
  </si>
  <si>
    <t>prudnikovaea@geodom.online</t>
  </si>
  <si>
    <t>8-919-880-67-62</t>
  </si>
  <si>
    <t>Игра настольная 26х26х7. МЕГАФЛАГОМАНИЯ с голосовым помощником. Премиум.</t>
  </si>
  <si>
    <t>4607177456508</t>
  </si>
  <si>
    <t>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</si>
</sst>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1"/>
      <name val="Arial"/>
      <family val="2"/>
      <charset val="204"/>
    </font>
    <font>
      <sz val="12"/>
      <name val="Calibri"/>
      <family val="2"/>
      <charset val="204"/>
    </font>
    <font>
      <sz val="8"/>
      <name val="Arial"/>
      <family val="2"/>
      <charset val="204"/>
    </font>
    <font>
      <b/>
      <sz val="16"/>
      <name val="Calibri"/>
      <family val="2"/>
      <charset val="204"/>
    </font>
    <font>
      <b/>
      <i/>
      <sz val="1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indent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 wrapText="1" indent="2"/>
    </xf>
    <xf numFmtId="0" fontId="7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wrapText="1" indent="2"/>
    </xf>
    <xf numFmtId="0" fontId="7" fillId="0" borderId="1" xfId="0" applyFont="1" applyBorder="1" applyAlignment="1">
      <alignment horizontal="left" vertical="center" wrapText="1" indent="2"/>
    </xf>
    <xf numFmtId="0" fontId="7" fillId="6" borderId="7" xfId="0" applyFont="1" applyFill="1" applyBorder="1" applyAlignment="1">
      <alignment horizontal="left" vertical="center" indent="3"/>
    </xf>
    <xf numFmtId="0" fontId="7" fillId="0" borderId="1" xfId="0" applyFont="1" applyBorder="1" applyAlignment="1">
      <alignment horizontal="left" wrapText="1" indent="4"/>
    </xf>
    <xf numFmtId="0" fontId="7" fillId="6" borderId="7" xfId="0" applyFont="1" applyFill="1" applyBorder="1" applyAlignment="1">
      <alignment horizontal="left" vertical="center" indent="2"/>
    </xf>
    <xf numFmtId="0" fontId="7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center" wrapText="1"/>
    </xf>
    <xf numFmtId="0" fontId="10" fillId="0" borderId="9" xfId="0" applyFont="1" applyBorder="1"/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top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pn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pn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pn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1628775</xdr:colOff>
      <xdr:row>26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1628775</xdr:colOff>
      <xdr:row>27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1628775</xdr:colOff>
      <xdr:row>78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1628775</xdr:colOff>
      <xdr:row>151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1628775</xdr:colOff>
      <xdr:row>152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1628775</xdr:colOff>
      <xdr:row>169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1628775</xdr:colOff>
      <xdr:row>186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2114550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1628775</xdr:colOff>
      <xdr:row>215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1628775</xdr:colOff>
      <xdr:row>289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1628775</xdr:colOff>
      <xdr:row>298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1628775</xdr:colOff>
      <xdr:row>349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1628775</xdr:colOff>
      <xdr:row>373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1628775</xdr:colOff>
      <xdr:row>374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1628775</xdr:colOff>
      <xdr:row>388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1628775</xdr:colOff>
      <xdr:row>389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1619250</xdr:colOff>
      <xdr:row>390</xdr:row>
      <xdr:rowOff>1057275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1619250</xdr:colOff>
      <xdr:row>395</xdr:row>
      <xdr:rowOff>1047750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1619250</xdr:colOff>
      <xdr:row>396</xdr:row>
      <xdr:rowOff>1114425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1628775</xdr:colOff>
      <xdr:row>401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1619250</xdr:colOff>
      <xdr:row>403</xdr:row>
      <xdr:rowOff>1047750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1628775</xdr:colOff>
      <xdr:row>408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1628775</xdr:colOff>
      <xdr:row>413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1628775</xdr:colOff>
      <xdr:row>416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1619250</xdr:colOff>
      <xdr:row>427</xdr:row>
      <xdr:rowOff>1114425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1628775</xdr:colOff>
      <xdr:row>428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1628775</xdr:colOff>
      <xdr:row>435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448</xdr:row>
      <xdr:rowOff>9525</xdr:rowOff>
    </xdr:from>
    <xdr:to>
      <xdr:col>0</xdr:col>
      <xdr:colOff>1628775</xdr:colOff>
      <xdr:row>448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1628775</xdr:colOff>
      <xdr:row>452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1628775</xdr:colOff>
      <xdr:row>455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1628775</xdr:colOff>
      <xdr:row>463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1628775</xdr:colOff>
      <xdr:row>464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467</xdr:row>
      <xdr:rowOff>0</xdr:rowOff>
    </xdr:from>
    <xdr:to>
      <xdr:col>0</xdr:col>
      <xdr:colOff>1638300</xdr:colOff>
      <xdr:row>467</xdr:row>
      <xdr:rowOff>2266950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1628775</xdr:colOff>
      <xdr:row>468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1628775</xdr:colOff>
      <xdr:row>469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0</xdr:rowOff>
    </xdr:from>
    <xdr:to>
      <xdr:col>0</xdr:col>
      <xdr:colOff>1638300</xdr:colOff>
      <xdr:row>471</xdr:row>
      <xdr:rowOff>2266950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1628775</xdr:colOff>
      <xdr:row>474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480</xdr:row>
      <xdr:rowOff>9525</xdr:rowOff>
    </xdr:from>
    <xdr:to>
      <xdr:col>0</xdr:col>
      <xdr:colOff>1628775</xdr:colOff>
      <xdr:row>480</xdr:row>
      <xdr:rowOff>1133475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1485901</xdr:colOff>
      <xdr:row>3</xdr:row>
      <xdr:rowOff>200025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29C210CC-03C4-498F-8390-0BFB1ECE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xfrm>
          <a:off x="123826" y="0"/>
          <a:ext cx="17716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354330</xdr:colOff>
      <xdr:row>4</xdr:row>
      <xdr:rowOff>173355</xdr:rowOff>
    </xdr:to>
    <xdr:pic>
      <xdr:nvPicPr>
        <xdr:cNvPr id="432" name="Рисунок 431" descr="ВКонтакте">
          <a:extLst>
            <a:ext uri="{FF2B5EF4-FFF2-40B4-BE49-F238E27FC236}">
              <a16:creationId xmlns:a16="http://schemas.microsoft.com/office/drawing/2014/main" xmlns="" id="{64A8C41D-F0A0-44EF-97A5-7E26B250E332}"/>
            </a:ext>
          </a:extLst>
        </xdr:cNvPr>
        <xdr:cNvPicPr/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57225"/>
          <a:ext cx="382905" cy="382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400051</xdr:colOff>
      <xdr:row>3</xdr:row>
      <xdr:rowOff>28575</xdr:rowOff>
    </xdr:from>
    <xdr:to>
      <xdr:col>0</xdr:col>
      <xdr:colOff>782956</xdr:colOff>
      <xdr:row>4</xdr:row>
      <xdr:rowOff>173355</xdr:rowOff>
    </xdr:to>
    <xdr:pic>
      <xdr:nvPicPr>
        <xdr:cNvPr id="433" name="Рисунок 432" descr="TELEGRAM">
          <a:extLst>
            <a:ext uri="{FF2B5EF4-FFF2-40B4-BE49-F238E27FC236}">
              <a16:creationId xmlns:a16="http://schemas.microsoft.com/office/drawing/2014/main" xmlns="" id="{4C5A20F3-973B-4E72-954B-5E443F854177}"/>
            </a:ext>
          </a:extLst>
        </xdr:cNvPr>
        <xdr:cNvPicPr/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657225"/>
          <a:ext cx="382905" cy="382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857251</xdr:colOff>
      <xdr:row>3</xdr:row>
      <xdr:rowOff>28575</xdr:rowOff>
    </xdr:from>
    <xdr:to>
      <xdr:col>0</xdr:col>
      <xdr:colOff>1240156</xdr:colOff>
      <xdr:row>4</xdr:row>
      <xdr:rowOff>173355</xdr:rowOff>
    </xdr:to>
    <xdr:pic>
      <xdr:nvPicPr>
        <xdr:cNvPr id="434" name="Рисунок 433" descr="RUTUBE">
          <a:extLst>
            <a:ext uri="{FF2B5EF4-FFF2-40B4-BE49-F238E27FC236}">
              <a16:creationId xmlns:a16="http://schemas.microsoft.com/office/drawing/2014/main" xmlns="" id="{823E43A2-3580-454B-B5E3-732B929B92C2}"/>
            </a:ext>
          </a:extLst>
        </xdr:cNvPr>
        <xdr:cNvPicPr/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657225"/>
          <a:ext cx="382905" cy="382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50</xdr:row>
      <xdr:rowOff>27999</xdr:rowOff>
    </xdr:from>
    <xdr:to>
      <xdr:col>9</xdr:col>
      <xdr:colOff>1914524</xdr:colOff>
      <xdr:row>50</xdr:row>
      <xdr:rowOff>735757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xmlns="" id="{B6A0C805-2E0E-4CE1-B45E-F76BAE2DF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50</xdr:row>
      <xdr:rowOff>27999</xdr:rowOff>
    </xdr:from>
    <xdr:to>
      <xdr:col>9</xdr:col>
      <xdr:colOff>1914524</xdr:colOff>
      <xdr:row>50</xdr:row>
      <xdr:rowOff>735757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xmlns="" id="{203774DB-27BC-4919-956F-883962C8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50</xdr:row>
      <xdr:rowOff>27999</xdr:rowOff>
    </xdr:from>
    <xdr:to>
      <xdr:col>9</xdr:col>
      <xdr:colOff>1914524</xdr:colOff>
      <xdr:row>50</xdr:row>
      <xdr:rowOff>735757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xmlns="" id="{00A67406-A5D9-4385-B9C0-65BC6681D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50</xdr:row>
      <xdr:rowOff>27999</xdr:rowOff>
    </xdr:from>
    <xdr:to>
      <xdr:col>9</xdr:col>
      <xdr:colOff>1914524</xdr:colOff>
      <xdr:row>50</xdr:row>
      <xdr:rowOff>735757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xmlns="" id="{869B3F2E-BDFF-44AA-BBEE-394E12459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64</xdr:row>
      <xdr:rowOff>27999</xdr:rowOff>
    </xdr:from>
    <xdr:to>
      <xdr:col>9</xdr:col>
      <xdr:colOff>1914524</xdr:colOff>
      <xdr:row>64</xdr:row>
      <xdr:rowOff>735757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xmlns="" id="{30FB2FCA-2998-4D4F-AF19-EA6F76A8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64</xdr:row>
      <xdr:rowOff>27999</xdr:rowOff>
    </xdr:from>
    <xdr:to>
      <xdr:col>9</xdr:col>
      <xdr:colOff>1914524</xdr:colOff>
      <xdr:row>64</xdr:row>
      <xdr:rowOff>735757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xmlns="" id="{723D0151-2526-404E-AD95-4C3CDCB8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64</xdr:row>
      <xdr:rowOff>27999</xdr:rowOff>
    </xdr:from>
    <xdr:to>
      <xdr:col>9</xdr:col>
      <xdr:colOff>1914524</xdr:colOff>
      <xdr:row>64</xdr:row>
      <xdr:rowOff>735757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47D841CA-7EF8-4605-8094-790B0EA2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64</xdr:row>
      <xdr:rowOff>27999</xdr:rowOff>
    </xdr:from>
    <xdr:to>
      <xdr:col>9</xdr:col>
      <xdr:colOff>1914524</xdr:colOff>
      <xdr:row>64</xdr:row>
      <xdr:rowOff>735757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xmlns="" id="{E4F5A2F7-60CA-46A8-8931-4CF6B168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30</xdr:row>
      <xdr:rowOff>27999</xdr:rowOff>
    </xdr:from>
    <xdr:to>
      <xdr:col>9</xdr:col>
      <xdr:colOff>1914524</xdr:colOff>
      <xdr:row>30</xdr:row>
      <xdr:rowOff>735757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xmlns="" id="{55FC428B-1782-4C52-ADF9-A0FBE46A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30</xdr:row>
      <xdr:rowOff>27999</xdr:rowOff>
    </xdr:from>
    <xdr:to>
      <xdr:col>9</xdr:col>
      <xdr:colOff>1914524</xdr:colOff>
      <xdr:row>30</xdr:row>
      <xdr:rowOff>735757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xmlns="" id="{82C424FF-A68E-49ED-8D6D-9C64EBF5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30</xdr:row>
      <xdr:rowOff>27999</xdr:rowOff>
    </xdr:from>
    <xdr:to>
      <xdr:col>9</xdr:col>
      <xdr:colOff>1914524</xdr:colOff>
      <xdr:row>30</xdr:row>
      <xdr:rowOff>735757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xmlns="" id="{493DD8ED-69ED-4861-A798-7CB01957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30</xdr:row>
      <xdr:rowOff>27999</xdr:rowOff>
    </xdr:from>
    <xdr:to>
      <xdr:col>9</xdr:col>
      <xdr:colOff>1914524</xdr:colOff>
      <xdr:row>30</xdr:row>
      <xdr:rowOff>735757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xmlns="" id="{D7FFD05B-0243-48AF-8775-FE456C99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</xdr:row>
      <xdr:rowOff>27999</xdr:rowOff>
    </xdr:from>
    <xdr:to>
      <xdr:col>9</xdr:col>
      <xdr:colOff>1914524</xdr:colOff>
      <xdr:row>37</xdr:row>
      <xdr:rowOff>735757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F69C6487-247D-4432-A24E-A09B8FC4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</xdr:row>
      <xdr:rowOff>27999</xdr:rowOff>
    </xdr:from>
    <xdr:to>
      <xdr:col>9</xdr:col>
      <xdr:colOff>1914524</xdr:colOff>
      <xdr:row>37</xdr:row>
      <xdr:rowOff>735757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8C5E748E-8433-4613-B6D1-B3507B49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</xdr:row>
      <xdr:rowOff>27999</xdr:rowOff>
    </xdr:from>
    <xdr:to>
      <xdr:col>9</xdr:col>
      <xdr:colOff>1914524</xdr:colOff>
      <xdr:row>37</xdr:row>
      <xdr:rowOff>735757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AB95DB70-FC17-4081-A4EE-7F7F5F02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</xdr:row>
      <xdr:rowOff>27999</xdr:rowOff>
    </xdr:from>
    <xdr:to>
      <xdr:col>9</xdr:col>
      <xdr:colOff>1914524</xdr:colOff>
      <xdr:row>37</xdr:row>
      <xdr:rowOff>735757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35F8197C-E53F-4CC9-AB55-D0795C14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51</xdr:row>
      <xdr:rowOff>27999</xdr:rowOff>
    </xdr:from>
    <xdr:to>
      <xdr:col>9</xdr:col>
      <xdr:colOff>1990724</xdr:colOff>
      <xdr:row>51</xdr:row>
      <xdr:rowOff>735757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B583064B-DA5F-4CCD-96BD-4C2D9155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31</xdr:row>
      <xdr:rowOff>27999</xdr:rowOff>
    </xdr:from>
    <xdr:to>
      <xdr:col>9</xdr:col>
      <xdr:colOff>1990724</xdr:colOff>
      <xdr:row>31</xdr:row>
      <xdr:rowOff>735757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xmlns="" id="{F7B2E7E9-6AE9-48ED-B29F-A8A80F51C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166</xdr:row>
      <xdr:rowOff>27999</xdr:rowOff>
    </xdr:from>
    <xdr:to>
      <xdr:col>9</xdr:col>
      <xdr:colOff>1990724</xdr:colOff>
      <xdr:row>166</xdr:row>
      <xdr:rowOff>735757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18F158C8-C530-430C-84D2-A42D231F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167</xdr:row>
      <xdr:rowOff>27999</xdr:rowOff>
    </xdr:from>
    <xdr:to>
      <xdr:col>9</xdr:col>
      <xdr:colOff>1990724</xdr:colOff>
      <xdr:row>167</xdr:row>
      <xdr:rowOff>735757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101C0A50-4348-45DA-B377-62411972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370</xdr:row>
      <xdr:rowOff>27999</xdr:rowOff>
    </xdr:from>
    <xdr:to>
      <xdr:col>9</xdr:col>
      <xdr:colOff>1990724</xdr:colOff>
      <xdr:row>370</xdr:row>
      <xdr:rowOff>735757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254493CB-6D46-4518-B329-488B11429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372</xdr:row>
      <xdr:rowOff>27999</xdr:rowOff>
    </xdr:from>
    <xdr:to>
      <xdr:col>9</xdr:col>
      <xdr:colOff>1990724</xdr:colOff>
      <xdr:row>372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7738F710-6F84-4280-B1EC-A33598B2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373</xdr:row>
      <xdr:rowOff>27999</xdr:rowOff>
    </xdr:from>
    <xdr:to>
      <xdr:col>9</xdr:col>
      <xdr:colOff>1990724</xdr:colOff>
      <xdr:row>373</xdr:row>
      <xdr:rowOff>735757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3A28EF62-1B84-4EDD-8DE4-216DFA216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374</xdr:row>
      <xdr:rowOff>27999</xdr:rowOff>
    </xdr:from>
    <xdr:to>
      <xdr:col>9</xdr:col>
      <xdr:colOff>1990724</xdr:colOff>
      <xdr:row>374</xdr:row>
      <xdr:rowOff>735757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497FD593-EF1F-4B9C-A8F1-403442F17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376</xdr:row>
      <xdr:rowOff>27999</xdr:rowOff>
    </xdr:from>
    <xdr:to>
      <xdr:col>9</xdr:col>
      <xdr:colOff>1990724</xdr:colOff>
      <xdr:row>376</xdr:row>
      <xdr:rowOff>735757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C3F5718B-CF3D-44D6-BF9B-5A05BE95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377</xdr:row>
      <xdr:rowOff>27999</xdr:rowOff>
    </xdr:from>
    <xdr:to>
      <xdr:col>9</xdr:col>
      <xdr:colOff>1990724</xdr:colOff>
      <xdr:row>377</xdr:row>
      <xdr:rowOff>735757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4EF15BA8-F1FA-42AD-B4FA-DC0E0D5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378</xdr:row>
      <xdr:rowOff>27999</xdr:rowOff>
    </xdr:from>
    <xdr:to>
      <xdr:col>9</xdr:col>
      <xdr:colOff>1990724</xdr:colOff>
      <xdr:row>378</xdr:row>
      <xdr:rowOff>735757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5ADF221F-767D-4169-B200-5A2E8665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383</xdr:row>
      <xdr:rowOff>27999</xdr:rowOff>
    </xdr:from>
    <xdr:to>
      <xdr:col>9</xdr:col>
      <xdr:colOff>1990724</xdr:colOff>
      <xdr:row>383</xdr:row>
      <xdr:rowOff>735757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1D04847D-4B8B-49E2-B1B0-A1DF34C8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384</xdr:row>
      <xdr:rowOff>27999</xdr:rowOff>
    </xdr:from>
    <xdr:to>
      <xdr:col>9</xdr:col>
      <xdr:colOff>1990724</xdr:colOff>
      <xdr:row>384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BE0090DB-745C-4BE0-B5EA-0FF304E3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385</xdr:row>
      <xdr:rowOff>27999</xdr:rowOff>
    </xdr:from>
    <xdr:to>
      <xdr:col>9</xdr:col>
      <xdr:colOff>1990724</xdr:colOff>
      <xdr:row>385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5C68B3B7-FC52-48E8-B54D-2DDBA612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386</xdr:row>
      <xdr:rowOff>27999</xdr:rowOff>
    </xdr:from>
    <xdr:to>
      <xdr:col>9</xdr:col>
      <xdr:colOff>1990724</xdr:colOff>
      <xdr:row>386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08A16836-A0AE-4840-9C8D-23516912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387</xdr:row>
      <xdr:rowOff>27999</xdr:rowOff>
    </xdr:from>
    <xdr:to>
      <xdr:col>9</xdr:col>
      <xdr:colOff>1990724</xdr:colOff>
      <xdr:row>387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25146CED-1C4B-4B19-A102-4C65A76D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388</xdr:row>
      <xdr:rowOff>27999</xdr:rowOff>
    </xdr:from>
    <xdr:to>
      <xdr:col>9</xdr:col>
      <xdr:colOff>1990724</xdr:colOff>
      <xdr:row>388</xdr:row>
      <xdr:rowOff>735757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A33A1B69-5DB1-4657-9E2A-A4968EB9D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389</xdr:row>
      <xdr:rowOff>27999</xdr:rowOff>
    </xdr:from>
    <xdr:to>
      <xdr:col>9</xdr:col>
      <xdr:colOff>1990724</xdr:colOff>
      <xdr:row>389</xdr:row>
      <xdr:rowOff>735757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930D6818-7DB2-4ABC-9997-83AC8446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390</xdr:row>
      <xdr:rowOff>27999</xdr:rowOff>
    </xdr:from>
    <xdr:to>
      <xdr:col>9</xdr:col>
      <xdr:colOff>1990724</xdr:colOff>
      <xdr:row>390</xdr:row>
      <xdr:rowOff>735757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FD07116B-E86F-4EEF-BF23-AC4FCE101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391</xdr:row>
      <xdr:rowOff>27999</xdr:rowOff>
    </xdr:from>
    <xdr:to>
      <xdr:col>9</xdr:col>
      <xdr:colOff>1990724</xdr:colOff>
      <xdr:row>391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7C6DF303-51BF-4279-98B2-BF9FD7B3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392</xdr:row>
      <xdr:rowOff>27999</xdr:rowOff>
    </xdr:from>
    <xdr:to>
      <xdr:col>9</xdr:col>
      <xdr:colOff>1990724</xdr:colOff>
      <xdr:row>392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7D77071B-659E-4AD3-87E4-8A36EDEF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393</xdr:row>
      <xdr:rowOff>27999</xdr:rowOff>
    </xdr:from>
    <xdr:to>
      <xdr:col>9</xdr:col>
      <xdr:colOff>1990724</xdr:colOff>
      <xdr:row>393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A7668FEE-256C-44DE-A2E9-6B59590F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394</xdr:row>
      <xdr:rowOff>27999</xdr:rowOff>
    </xdr:from>
    <xdr:to>
      <xdr:col>9</xdr:col>
      <xdr:colOff>1990724</xdr:colOff>
      <xdr:row>394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F2671AA9-C060-4B93-B9DF-D0D70FDD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395</xdr:row>
      <xdr:rowOff>27999</xdr:rowOff>
    </xdr:from>
    <xdr:to>
      <xdr:col>9</xdr:col>
      <xdr:colOff>1990724</xdr:colOff>
      <xdr:row>395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264F394B-3DC4-4CB9-95AE-AE384F67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396</xdr:row>
      <xdr:rowOff>27999</xdr:rowOff>
    </xdr:from>
    <xdr:to>
      <xdr:col>9</xdr:col>
      <xdr:colOff>1990724</xdr:colOff>
      <xdr:row>396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2F168544-3C73-45DE-B241-488048C1D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397</xdr:row>
      <xdr:rowOff>27999</xdr:rowOff>
    </xdr:from>
    <xdr:to>
      <xdr:col>9</xdr:col>
      <xdr:colOff>1990724</xdr:colOff>
      <xdr:row>397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D8C9D6B8-D7FA-4831-A707-5A660406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398</xdr:row>
      <xdr:rowOff>27999</xdr:rowOff>
    </xdr:from>
    <xdr:to>
      <xdr:col>9</xdr:col>
      <xdr:colOff>1990724</xdr:colOff>
      <xdr:row>398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F94184C2-C548-4BF4-B5CB-3A9543BC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405</xdr:row>
      <xdr:rowOff>27999</xdr:rowOff>
    </xdr:from>
    <xdr:to>
      <xdr:col>9</xdr:col>
      <xdr:colOff>1990724</xdr:colOff>
      <xdr:row>405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8065360F-8228-4BD1-8FA0-6D87EB89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406</xdr:row>
      <xdr:rowOff>27999</xdr:rowOff>
    </xdr:from>
    <xdr:to>
      <xdr:col>9</xdr:col>
      <xdr:colOff>1990724</xdr:colOff>
      <xdr:row>406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EC5B8C73-B4FF-48C5-90E0-3DB8B342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407</xdr:row>
      <xdr:rowOff>27999</xdr:rowOff>
    </xdr:from>
    <xdr:to>
      <xdr:col>9</xdr:col>
      <xdr:colOff>1990724</xdr:colOff>
      <xdr:row>407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6F8256B0-1101-4591-9025-928E8755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408</xdr:row>
      <xdr:rowOff>27999</xdr:rowOff>
    </xdr:from>
    <xdr:to>
      <xdr:col>9</xdr:col>
      <xdr:colOff>1990724</xdr:colOff>
      <xdr:row>408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00D1E15C-0D13-4862-A752-72E395E0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409</xdr:row>
      <xdr:rowOff>27999</xdr:rowOff>
    </xdr:from>
    <xdr:to>
      <xdr:col>9</xdr:col>
      <xdr:colOff>1990724</xdr:colOff>
      <xdr:row>409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F3FFF34F-114A-4660-B96B-7D595D37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410</xdr:row>
      <xdr:rowOff>27999</xdr:rowOff>
    </xdr:from>
    <xdr:to>
      <xdr:col>9</xdr:col>
      <xdr:colOff>1990724</xdr:colOff>
      <xdr:row>410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EDBF03F0-21D7-499B-8FC4-F4AD6C91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411</xdr:row>
      <xdr:rowOff>27999</xdr:rowOff>
    </xdr:from>
    <xdr:to>
      <xdr:col>9</xdr:col>
      <xdr:colOff>1990724</xdr:colOff>
      <xdr:row>411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61127310-4E4D-4124-8D5D-9B27796D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412</xdr:row>
      <xdr:rowOff>27999</xdr:rowOff>
    </xdr:from>
    <xdr:to>
      <xdr:col>9</xdr:col>
      <xdr:colOff>1990724</xdr:colOff>
      <xdr:row>412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CB5B267D-C325-4818-8BFF-C4BEBDC83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413</xdr:row>
      <xdr:rowOff>27999</xdr:rowOff>
    </xdr:from>
    <xdr:to>
      <xdr:col>9</xdr:col>
      <xdr:colOff>1990724</xdr:colOff>
      <xdr:row>413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978183E3-7466-40E5-A5E2-582EEE93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414</xdr:row>
      <xdr:rowOff>27999</xdr:rowOff>
    </xdr:from>
    <xdr:to>
      <xdr:col>9</xdr:col>
      <xdr:colOff>1990724</xdr:colOff>
      <xdr:row>414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105BC9BB-A747-4462-8775-ACB98790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415</xdr:row>
      <xdr:rowOff>27999</xdr:rowOff>
    </xdr:from>
    <xdr:to>
      <xdr:col>9</xdr:col>
      <xdr:colOff>1990724</xdr:colOff>
      <xdr:row>415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516477E7-78DC-483F-8EC6-45D2BD76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416</xdr:row>
      <xdr:rowOff>27999</xdr:rowOff>
    </xdr:from>
    <xdr:to>
      <xdr:col>9</xdr:col>
      <xdr:colOff>1990724</xdr:colOff>
      <xdr:row>416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A72AEF25-9924-4927-ABAD-D9E62B9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417</xdr:row>
      <xdr:rowOff>27999</xdr:rowOff>
    </xdr:from>
    <xdr:to>
      <xdr:col>9</xdr:col>
      <xdr:colOff>1990724</xdr:colOff>
      <xdr:row>417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30054A67-6718-499C-80B1-94E4E6BB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418</xdr:row>
      <xdr:rowOff>27999</xdr:rowOff>
    </xdr:from>
    <xdr:to>
      <xdr:col>9</xdr:col>
      <xdr:colOff>1990724</xdr:colOff>
      <xdr:row>418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91C71FCF-A83A-450A-A7CC-9FABF75D6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419</xdr:row>
      <xdr:rowOff>27999</xdr:rowOff>
    </xdr:from>
    <xdr:to>
      <xdr:col>9</xdr:col>
      <xdr:colOff>1990724</xdr:colOff>
      <xdr:row>419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4DD0E9B0-2ABB-44B1-8F4D-C794E492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420</xdr:row>
      <xdr:rowOff>27999</xdr:rowOff>
    </xdr:from>
    <xdr:to>
      <xdr:col>9</xdr:col>
      <xdr:colOff>1990724</xdr:colOff>
      <xdr:row>420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66B2614F-6B70-4ED1-8BAC-8AFA6A33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423</xdr:row>
      <xdr:rowOff>27999</xdr:rowOff>
    </xdr:from>
    <xdr:to>
      <xdr:col>9</xdr:col>
      <xdr:colOff>1990724</xdr:colOff>
      <xdr:row>423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2C34B7B4-7D34-4C6C-8901-497EA1D8E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424</xdr:row>
      <xdr:rowOff>27999</xdr:rowOff>
    </xdr:from>
    <xdr:to>
      <xdr:col>9</xdr:col>
      <xdr:colOff>1990724</xdr:colOff>
      <xdr:row>424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79868369-23D4-4528-BDC8-A74A39DB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425</xdr:row>
      <xdr:rowOff>27999</xdr:rowOff>
    </xdr:from>
    <xdr:to>
      <xdr:col>9</xdr:col>
      <xdr:colOff>1990724</xdr:colOff>
      <xdr:row>425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85212473-A6A5-40A0-8B4A-7AE59863B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433</xdr:row>
      <xdr:rowOff>27999</xdr:rowOff>
    </xdr:from>
    <xdr:to>
      <xdr:col>9</xdr:col>
      <xdr:colOff>1990724</xdr:colOff>
      <xdr:row>433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7B4FF0C8-9C3F-47AF-B1FC-89926A2C1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434</xdr:row>
      <xdr:rowOff>27999</xdr:rowOff>
    </xdr:from>
    <xdr:to>
      <xdr:col>9</xdr:col>
      <xdr:colOff>1990724</xdr:colOff>
      <xdr:row>434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5E149AB6-A45F-4D6D-8B10-3C1055EFA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435</xdr:row>
      <xdr:rowOff>27999</xdr:rowOff>
    </xdr:from>
    <xdr:to>
      <xdr:col>9</xdr:col>
      <xdr:colOff>1990724</xdr:colOff>
      <xdr:row>435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9DC8B45F-F4A3-43A0-98DC-B538F731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436</xdr:row>
      <xdr:rowOff>27999</xdr:rowOff>
    </xdr:from>
    <xdr:to>
      <xdr:col>9</xdr:col>
      <xdr:colOff>1990724</xdr:colOff>
      <xdr:row>436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D12259B9-E30A-4F42-AA11-8CD301171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439</xdr:row>
      <xdr:rowOff>27999</xdr:rowOff>
    </xdr:from>
    <xdr:to>
      <xdr:col>9</xdr:col>
      <xdr:colOff>1990724</xdr:colOff>
      <xdr:row>439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1D133CD6-1B85-4D65-9ED5-401730261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232637</xdr:colOff>
      <xdr:row>440</xdr:row>
      <xdr:rowOff>27999</xdr:rowOff>
    </xdr:from>
    <xdr:to>
      <xdr:col>9</xdr:col>
      <xdr:colOff>1990724</xdr:colOff>
      <xdr:row>440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2178C67C-4307-4249-9793-46B35DE6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80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1638300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9F35D228-5058-4C2B-9945-C9FA0021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46367700"/>
          <a:ext cx="1619250" cy="1628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36</xdr:row>
      <xdr:rowOff>27999</xdr:rowOff>
    </xdr:from>
    <xdr:to>
      <xdr:col>9</xdr:col>
      <xdr:colOff>1914524</xdr:colOff>
      <xdr:row>36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83537468-AECB-45ED-AEBD-7293251F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29487" y="46386174"/>
          <a:ext cx="17295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36</xdr:row>
      <xdr:rowOff>27999</xdr:rowOff>
    </xdr:from>
    <xdr:to>
      <xdr:col>9</xdr:col>
      <xdr:colOff>1914524</xdr:colOff>
      <xdr:row>36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5BFCC63F-6F87-44D4-8839-B4047E417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29487" y="46386174"/>
          <a:ext cx="1729512" cy="70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87"/>
  <sheetViews>
    <sheetView showGridLines="0" tabSelected="1" workbookViewId="0">
      <pane ySplit="8" topLeftCell="A9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38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>
      <c r="J1" s="29"/>
    </row>
    <row r="2" spans="1:14" s="1" customFormat="1" ht="18.95" customHeight="1" x14ac:dyDescent="0.2">
      <c r="A2" s="2"/>
      <c r="B2" s="3" t="s">
        <v>0</v>
      </c>
      <c r="C2" s="44" t="s">
        <v>1138</v>
      </c>
      <c r="D2" s="44"/>
      <c r="E2" s="44"/>
      <c r="F2" s="44"/>
      <c r="I2" s="30" t="s">
        <v>1</v>
      </c>
      <c r="J2" s="31">
        <v>20</v>
      </c>
    </row>
    <row r="3" spans="1:14" s="1" customFormat="1" ht="18.95" customHeight="1" x14ac:dyDescent="0.2">
      <c r="A3" s="2"/>
      <c r="B3" s="3" t="s">
        <v>2</v>
      </c>
      <c r="C3" s="45" t="s">
        <v>1139</v>
      </c>
      <c r="D3" s="44"/>
      <c r="E3" s="44"/>
      <c r="F3" s="44"/>
      <c r="J3" s="29"/>
    </row>
    <row r="4" spans="1:14" s="1" customFormat="1" ht="18.95" customHeight="1" x14ac:dyDescent="0.2">
      <c r="A4" s="2"/>
      <c r="B4" s="32" t="s">
        <v>3</v>
      </c>
      <c r="C4" s="46" t="s">
        <v>1140</v>
      </c>
      <c r="D4" s="46"/>
      <c r="E4" s="46"/>
      <c r="F4" s="46"/>
      <c r="I4" s="30" t="s">
        <v>4</v>
      </c>
      <c r="J4" s="31">
        <f>$L$474</f>
        <v>0</v>
      </c>
    </row>
    <row r="5" spans="1:14" s="1" customFormat="1" ht="18.95" customHeight="1" x14ac:dyDescent="0.25">
      <c r="A5" s="2"/>
      <c r="B5" s="33" t="s">
        <v>1129</v>
      </c>
      <c r="C5" s="50" t="s">
        <v>1130</v>
      </c>
      <c r="D5" s="50"/>
      <c r="E5" s="50"/>
      <c r="F5" s="50"/>
      <c r="I5" s="34"/>
      <c r="J5" s="35"/>
    </row>
    <row r="6" spans="1:14" s="1" customFormat="1" ht="18.95" customHeight="1" x14ac:dyDescent="0.25">
      <c r="A6" s="2"/>
      <c r="B6" s="36"/>
      <c r="C6" s="37"/>
      <c r="D6" s="37"/>
      <c r="E6" s="37"/>
      <c r="F6" s="37"/>
      <c r="I6" s="34"/>
      <c r="J6" s="35"/>
    </row>
    <row r="7" spans="1:14" s="1" customFormat="1" ht="12.95" customHeight="1" x14ac:dyDescent="0.2">
      <c r="A7" s="47" t="s">
        <v>5</v>
      </c>
      <c r="B7" s="47" t="s">
        <v>6</v>
      </c>
      <c r="C7" s="47" t="s">
        <v>7</v>
      </c>
      <c r="D7" s="47" t="s">
        <v>8</v>
      </c>
      <c r="E7" s="49" t="s">
        <v>9</v>
      </c>
      <c r="F7" s="49"/>
      <c r="G7" s="49"/>
      <c r="H7" s="49"/>
      <c r="I7" s="47" t="s">
        <v>10</v>
      </c>
      <c r="J7" s="47" t="s">
        <v>11</v>
      </c>
      <c r="K7" s="47" t="s">
        <v>12</v>
      </c>
      <c r="L7" s="47" t="s">
        <v>13</v>
      </c>
      <c r="M7" s="51"/>
      <c r="N7" s="20"/>
    </row>
    <row r="8" spans="1:14" s="1" customFormat="1" ht="54" customHeight="1" x14ac:dyDescent="0.2">
      <c r="A8" s="48"/>
      <c r="B8" s="48"/>
      <c r="C8" s="48"/>
      <c r="D8" s="48"/>
      <c r="E8" s="4" t="s">
        <v>14</v>
      </c>
      <c r="F8" s="4" t="s">
        <v>15</v>
      </c>
      <c r="G8" s="4" t="s">
        <v>16</v>
      </c>
      <c r="H8" s="43" t="s">
        <v>17</v>
      </c>
      <c r="I8" s="48"/>
      <c r="J8" s="48"/>
      <c r="K8" s="48"/>
      <c r="L8" s="48"/>
      <c r="M8" s="51"/>
      <c r="N8" s="20"/>
    </row>
    <row r="9" spans="1:14" s="5" customFormat="1" ht="15.95" customHeight="1" x14ac:dyDescent="0.2">
      <c r="A9" s="6"/>
      <c r="B9" s="25" t="s">
        <v>18</v>
      </c>
      <c r="C9" s="6"/>
      <c r="D9" s="6"/>
      <c r="E9" s="6"/>
      <c r="F9" s="6"/>
      <c r="G9" s="6"/>
      <c r="H9" s="6"/>
      <c r="I9" s="6"/>
      <c r="J9" s="6"/>
      <c r="K9" s="6"/>
      <c r="L9" s="6"/>
      <c r="M9" s="21"/>
      <c r="N9" s="21"/>
    </row>
    <row r="10" spans="1:14" s="7" customFormat="1" ht="135.94999999999999" customHeight="1" outlineLevel="1" x14ac:dyDescent="0.2">
      <c r="A10" s="9"/>
      <c r="B10" s="26" t="s">
        <v>20</v>
      </c>
      <c r="C10" s="8" t="s">
        <v>21</v>
      </c>
      <c r="D10" s="8" t="s">
        <v>22</v>
      </c>
      <c r="E10" s="8" t="s">
        <v>23</v>
      </c>
      <c r="F10" s="8" t="s">
        <v>24</v>
      </c>
      <c r="G10" s="8" t="s">
        <v>25</v>
      </c>
      <c r="H10" s="8">
        <f t="shared" ref="H10:H23" si="0">ROUND((((100-$J$2)/100)*G10),2)</f>
        <v>684.8</v>
      </c>
      <c r="I10" s="8" t="s">
        <v>19</v>
      </c>
      <c r="J10" s="39" t="s">
        <v>26</v>
      </c>
      <c r="K10" s="22"/>
      <c r="L10" s="22">
        <f t="shared" ref="L10:L23" si="1">K10*H10</f>
        <v>0</v>
      </c>
      <c r="M10" s="21"/>
      <c r="N10" s="21"/>
    </row>
    <row r="11" spans="1:14" s="7" customFormat="1" ht="135.94999999999999" customHeight="1" outlineLevel="1" x14ac:dyDescent="0.2">
      <c r="A11" s="9"/>
      <c r="B11" s="26" t="s">
        <v>27</v>
      </c>
      <c r="C11" s="8" t="s">
        <v>28</v>
      </c>
      <c r="D11" s="8" t="s">
        <v>22</v>
      </c>
      <c r="E11" s="8" t="s">
        <v>23</v>
      </c>
      <c r="F11" s="8" t="s">
        <v>24</v>
      </c>
      <c r="G11" s="8" t="s">
        <v>25</v>
      </c>
      <c r="H11" s="8">
        <f t="shared" si="0"/>
        <v>684.8</v>
      </c>
      <c r="I11" s="8" t="s">
        <v>19</v>
      </c>
      <c r="J11" s="39" t="s">
        <v>26</v>
      </c>
      <c r="K11" s="22"/>
      <c r="L11" s="22">
        <f t="shared" si="1"/>
        <v>0</v>
      </c>
      <c r="M11" s="21"/>
      <c r="N11" s="21"/>
    </row>
    <row r="12" spans="1:14" s="7" customFormat="1" ht="135.94999999999999" customHeight="1" outlineLevel="1" x14ac:dyDescent="0.2">
      <c r="A12" s="9"/>
      <c r="B12" s="26" t="s">
        <v>29</v>
      </c>
      <c r="C12" s="8" t="s">
        <v>30</v>
      </c>
      <c r="D12" s="8" t="s">
        <v>22</v>
      </c>
      <c r="E12" s="8" t="s">
        <v>23</v>
      </c>
      <c r="F12" s="8" t="s">
        <v>24</v>
      </c>
      <c r="G12" s="8" t="s">
        <v>25</v>
      </c>
      <c r="H12" s="8">
        <f t="shared" si="0"/>
        <v>684.8</v>
      </c>
      <c r="I12" s="8" t="s">
        <v>19</v>
      </c>
      <c r="J12" s="39" t="s">
        <v>26</v>
      </c>
      <c r="K12" s="22"/>
      <c r="L12" s="22">
        <f t="shared" si="1"/>
        <v>0</v>
      </c>
      <c r="M12" s="21"/>
      <c r="N12" s="21"/>
    </row>
    <row r="13" spans="1:14" s="7" customFormat="1" ht="135.94999999999999" customHeight="1" outlineLevel="1" x14ac:dyDescent="0.2">
      <c r="A13" s="9"/>
      <c r="B13" s="26" t="s">
        <v>31</v>
      </c>
      <c r="C13" s="8" t="s">
        <v>32</v>
      </c>
      <c r="D13" s="8" t="s">
        <v>22</v>
      </c>
      <c r="E13" s="8" t="s">
        <v>33</v>
      </c>
      <c r="F13" s="8" t="s">
        <v>34</v>
      </c>
      <c r="G13" s="8" t="s">
        <v>35</v>
      </c>
      <c r="H13" s="8">
        <f t="shared" si="0"/>
        <v>548</v>
      </c>
      <c r="I13" s="8" t="s">
        <v>36</v>
      </c>
      <c r="J13" s="39" t="s">
        <v>26</v>
      </c>
      <c r="K13" s="22"/>
      <c r="L13" s="22">
        <f t="shared" si="1"/>
        <v>0</v>
      </c>
      <c r="M13" s="21"/>
      <c r="N13" s="21"/>
    </row>
    <row r="14" spans="1:14" s="7" customFormat="1" ht="135.94999999999999" customHeight="1" outlineLevel="1" x14ac:dyDescent="0.2">
      <c r="A14" s="9"/>
      <c r="B14" s="26" t="s">
        <v>37</v>
      </c>
      <c r="C14" s="8" t="s">
        <v>38</v>
      </c>
      <c r="D14" s="8" t="s">
        <v>22</v>
      </c>
      <c r="E14" s="8" t="s">
        <v>33</v>
      </c>
      <c r="F14" s="8" t="s">
        <v>34</v>
      </c>
      <c r="G14" s="8" t="s">
        <v>35</v>
      </c>
      <c r="H14" s="8">
        <f t="shared" si="0"/>
        <v>548</v>
      </c>
      <c r="I14" s="8" t="s">
        <v>36</v>
      </c>
      <c r="J14" s="39" t="s">
        <v>26</v>
      </c>
      <c r="K14" s="22"/>
      <c r="L14" s="22">
        <f t="shared" si="1"/>
        <v>0</v>
      </c>
      <c r="M14" s="21"/>
      <c r="N14" s="21"/>
    </row>
    <row r="15" spans="1:14" s="7" customFormat="1" ht="135.94999999999999" customHeight="1" outlineLevel="1" x14ac:dyDescent="0.2">
      <c r="A15" s="9"/>
      <c r="B15" s="26" t="s">
        <v>40</v>
      </c>
      <c r="C15" s="8" t="s">
        <v>41</v>
      </c>
      <c r="D15" s="8" t="s">
        <v>22</v>
      </c>
      <c r="E15" s="8" t="s">
        <v>33</v>
      </c>
      <c r="F15" s="8" t="s">
        <v>34</v>
      </c>
      <c r="G15" s="8" t="s">
        <v>35</v>
      </c>
      <c r="H15" s="8">
        <f t="shared" si="0"/>
        <v>548</v>
      </c>
      <c r="I15" s="8" t="s">
        <v>36</v>
      </c>
      <c r="J15" s="39" t="s">
        <v>26</v>
      </c>
      <c r="K15" s="22"/>
      <c r="L15" s="22">
        <f t="shared" si="1"/>
        <v>0</v>
      </c>
      <c r="M15" s="21"/>
      <c r="N15" s="21"/>
    </row>
    <row r="16" spans="1:14" s="7" customFormat="1" ht="135.94999999999999" customHeight="1" outlineLevel="1" x14ac:dyDescent="0.2">
      <c r="A16" s="9"/>
      <c r="B16" s="26" t="s">
        <v>43</v>
      </c>
      <c r="C16" s="8" t="s">
        <v>44</v>
      </c>
      <c r="D16" s="8" t="s">
        <v>22</v>
      </c>
      <c r="E16" s="8" t="s">
        <v>33</v>
      </c>
      <c r="F16" s="8" t="s">
        <v>34</v>
      </c>
      <c r="G16" s="8" t="s">
        <v>35</v>
      </c>
      <c r="H16" s="8">
        <f t="shared" si="0"/>
        <v>548</v>
      </c>
      <c r="I16" s="8" t="s">
        <v>36</v>
      </c>
      <c r="J16" s="39" t="s">
        <v>26</v>
      </c>
      <c r="K16" s="22"/>
      <c r="L16" s="22">
        <f t="shared" si="1"/>
        <v>0</v>
      </c>
      <c r="M16" s="21"/>
      <c r="N16" s="21"/>
    </row>
    <row r="17" spans="1:14" s="7" customFormat="1" ht="135.94999999999999" customHeight="1" outlineLevel="1" x14ac:dyDescent="0.2">
      <c r="A17" s="9"/>
      <c r="B17" s="26" t="s">
        <v>47</v>
      </c>
      <c r="C17" s="8" t="s">
        <v>48</v>
      </c>
      <c r="D17" s="8" t="s">
        <v>22</v>
      </c>
      <c r="E17" s="8" t="s">
        <v>33</v>
      </c>
      <c r="F17" s="8" t="s">
        <v>34</v>
      </c>
      <c r="G17" s="8" t="s">
        <v>35</v>
      </c>
      <c r="H17" s="8">
        <f t="shared" si="0"/>
        <v>548</v>
      </c>
      <c r="I17" s="8" t="s">
        <v>36</v>
      </c>
      <c r="J17" s="39" t="s">
        <v>26</v>
      </c>
      <c r="K17" s="22"/>
      <c r="L17" s="22">
        <f t="shared" si="1"/>
        <v>0</v>
      </c>
      <c r="M17" s="21"/>
      <c r="N17" s="21"/>
    </row>
    <row r="18" spans="1:14" s="7" customFormat="1" ht="135.94999999999999" customHeight="1" outlineLevel="1" x14ac:dyDescent="0.2">
      <c r="A18" s="9"/>
      <c r="B18" s="26" t="s">
        <v>51</v>
      </c>
      <c r="C18" s="8" t="s">
        <v>52</v>
      </c>
      <c r="D18" s="8" t="s">
        <v>22</v>
      </c>
      <c r="E18" s="8" t="s">
        <v>33</v>
      </c>
      <c r="F18" s="8" t="s">
        <v>34</v>
      </c>
      <c r="G18" s="8" t="s">
        <v>35</v>
      </c>
      <c r="H18" s="8">
        <f t="shared" si="0"/>
        <v>548</v>
      </c>
      <c r="I18" s="8" t="s">
        <v>36</v>
      </c>
      <c r="J18" s="39" t="s">
        <v>26</v>
      </c>
      <c r="K18" s="22"/>
      <c r="L18" s="22">
        <f t="shared" si="1"/>
        <v>0</v>
      </c>
      <c r="M18" s="21"/>
      <c r="N18" s="21"/>
    </row>
    <row r="19" spans="1:14" s="7" customFormat="1" ht="135.94999999999999" customHeight="1" outlineLevel="1" x14ac:dyDescent="0.2">
      <c r="A19" s="9"/>
      <c r="B19" s="26" t="s">
        <v>54</v>
      </c>
      <c r="C19" s="8" t="s">
        <v>55</v>
      </c>
      <c r="D19" s="8" t="s">
        <v>22</v>
      </c>
      <c r="E19" s="8" t="s">
        <v>33</v>
      </c>
      <c r="F19" s="8" t="s">
        <v>34</v>
      </c>
      <c r="G19" s="8" t="s">
        <v>35</v>
      </c>
      <c r="H19" s="8">
        <f t="shared" si="0"/>
        <v>548</v>
      </c>
      <c r="I19" s="8" t="s">
        <v>36</v>
      </c>
      <c r="J19" s="39" t="s">
        <v>26</v>
      </c>
      <c r="K19" s="22"/>
      <c r="L19" s="22">
        <f t="shared" si="1"/>
        <v>0</v>
      </c>
      <c r="M19" s="21"/>
      <c r="N19" s="21"/>
    </row>
    <row r="20" spans="1:14" s="7" customFormat="1" ht="135.94999999999999" customHeight="1" outlineLevel="1" x14ac:dyDescent="0.2">
      <c r="A20" s="9"/>
      <c r="B20" s="26" t="s">
        <v>56</v>
      </c>
      <c r="C20" s="8" t="s">
        <v>57</v>
      </c>
      <c r="D20" s="8" t="s">
        <v>22</v>
      </c>
      <c r="E20" s="8" t="s">
        <v>23</v>
      </c>
      <c r="F20" s="8" t="s">
        <v>24</v>
      </c>
      <c r="G20" s="8" t="s">
        <v>25</v>
      </c>
      <c r="H20" s="8">
        <f t="shared" si="0"/>
        <v>684.8</v>
      </c>
      <c r="I20" s="8" t="s">
        <v>42</v>
      </c>
      <c r="J20" s="39" t="s">
        <v>26</v>
      </c>
      <c r="K20" s="22"/>
      <c r="L20" s="22">
        <f t="shared" si="1"/>
        <v>0</v>
      </c>
      <c r="M20" s="21"/>
      <c r="N20" s="21"/>
    </row>
    <row r="21" spans="1:14" s="7" customFormat="1" ht="135.94999999999999" customHeight="1" outlineLevel="1" x14ac:dyDescent="0.2">
      <c r="A21" s="9"/>
      <c r="B21" s="26" t="s">
        <v>60</v>
      </c>
      <c r="C21" s="8" t="s">
        <v>61</v>
      </c>
      <c r="D21" s="8" t="s">
        <v>22</v>
      </c>
      <c r="E21" s="8" t="s">
        <v>23</v>
      </c>
      <c r="F21" s="8" t="s">
        <v>24</v>
      </c>
      <c r="G21" s="8" t="s">
        <v>25</v>
      </c>
      <c r="H21" s="8">
        <f t="shared" si="0"/>
        <v>684.8</v>
      </c>
      <c r="I21" s="8" t="s">
        <v>42</v>
      </c>
      <c r="J21" s="39" t="s">
        <v>26</v>
      </c>
      <c r="K21" s="22"/>
      <c r="L21" s="22">
        <f t="shared" si="1"/>
        <v>0</v>
      </c>
      <c r="M21" s="21"/>
      <c r="N21" s="21"/>
    </row>
    <row r="22" spans="1:14" s="7" customFormat="1" ht="135.94999999999999" customHeight="1" outlineLevel="1" x14ac:dyDescent="0.2">
      <c r="A22" s="9"/>
      <c r="B22" s="26" t="s">
        <v>62</v>
      </c>
      <c r="C22" s="8" t="s">
        <v>63</v>
      </c>
      <c r="D22" s="8" t="s">
        <v>22</v>
      </c>
      <c r="E22" s="8" t="s">
        <v>23</v>
      </c>
      <c r="F22" s="8" t="s">
        <v>24</v>
      </c>
      <c r="G22" s="8" t="s">
        <v>25</v>
      </c>
      <c r="H22" s="8">
        <f t="shared" si="0"/>
        <v>684.8</v>
      </c>
      <c r="I22" s="8" t="s">
        <v>42</v>
      </c>
      <c r="J22" s="39" t="s">
        <v>26</v>
      </c>
      <c r="K22" s="22"/>
      <c r="L22" s="22">
        <f t="shared" si="1"/>
        <v>0</v>
      </c>
      <c r="M22" s="21"/>
      <c r="N22" s="21"/>
    </row>
    <row r="23" spans="1:14" s="7" customFormat="1" ht="135.94999999999999" customHeight="1" outlineLevel="1" x14ac:dyDescent="0.2">
      <c r="A23" s="9"/>
      <c r="B23" s="26" t="s">
        <v>65</v>
      </c>
      <c r="C23" s="8" t="s">
        <v>66</v>
      </c>
      <c r="D23" s="8" t="s">
        <v>22</v>
      </c>
      <c r="E23" s="8" t="s">
        <v>23</v>
      </c>
      <c r="F23" s="8" t="s">
        <v>24</v>
      </c>
      <c r="G23" s="8" t="s">
        <v>25</v>
      </c>
      <c r="H23" s="8">
        <f t="shared" si="0"/>
        <v>684.8</v>
      </c>
      <c r="I23" s="8" t="s">
        <v>42</v>
      </c>
      <c r="J23" s="39" t="s">
        <v>26</v>
      </c>
      <c r="K23" s="22"/>
      <c r="L23" s="22">
        <f t="shared" si="1"/>
        <v>0</v>
      </c>
      <c r="M23" s="21"/>
      <c r="N23" s="21"/>
    </row>
    <row r="24" spans="1:14" s="5" customFormat="1" ht="15.95" customHeight="1" x14ac:dyDescent="0.2">
      <c r="A24" s="6"/>
      <c r="B24" s="25" t="s">
        <v>67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1"/>
      <c r="N24" s="21"/>
    </row>
    <row r="25" spans="1:14" s="5" customFormat="1" ht="12.95" customHeight="1" outlineLevel="1" x14ac:dyDescent="0.2">
      <c r="A25" s="12"/>
      <c r="B25" s="27" t="s">
        <v>68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1"/>
      <c r="N25" s="21"/>
    </row>
    <row r="26" spans="1:14" s="7" customFormat="1" ht="135.94999999999999" customHeight="1" outlineLevel="2" x14ac:dyDescent="0.2">
      <c r="A26" s="13"/>
      <c r="B26" s="26" t="s">
        <v>70</v>
      </c>
      <c r="C26" s="8" t="s">
        <v>71</v>
      </c>
      <c r="D26" s="8" t="s">
        <v>22</v>
      </c>
      <c r="E26" s="8" t="s">
        <v>72</v>
      </c>
      <c r="F26" s="8" t="s">
        <v>73</v>
      </c>
      <c r="G26" s="8" t="s">
        <v>74</v>
      </c>
      <c r="H26" s="8">
        <f t="shared" ref="H26:H41" si="2">ROUND((((100-$J$2)/100)*G26),2)</f>
        <v>251.2</v>
      </c>
      <c r="I26" s="8" t="s">
        <v>75</v>
      </c>
      <c r="J26" s="39" t="s">
        <v>26</v>
      </c>
      <c r="K26" s="22"/>
      <c r="L26" s="22">
        <f t="shared" ref="L26:L41" si="3">K26*H26</f>
        <v>0</v>
      </c>
      <c r="M26" s="21"/>
      <c r="N26" s="21"/>
    </row>
    <row r="27" spans="1:14" s="7" customFormat="1" ht="135.94999999999999" customHeight="1" outlineLevel="2" x14ac:dyDescent="0.2">
      <c r="A27" s="13"/>
      <c r="B27" s="26" t="s">
        <v>77</v>
      </c>
      <c r="C27" s="8" t="s">
        <v>78</v>
      </c>
      <c r="D27" s="8" t="s">
        <v>22</v>
      </c>
      <c r="E27" s="8" t="s">
        <v>73</v>
      </c>
      <c r="F27" s="8" t="s">
        <v>79</v>
      </c>
      <c r="G27" s="8" t="s">
        <v>80</v>
      </c>
      <c r="H27" s="8">
        <f t="shared" si="2"/>
        <v>188</v>
      </c>
      <c r="I27" s="8" t="s">
        <v>81</v>
      </c>
      <c r="J27" s="39" t="s">
        <v>1134</v>
      </c>
      <c r="K27" s="22"/>
      <c r="L27" s="22">
        <f t="shared" si="3"/>
        <v>0</v>
      </c>
      <c r="M27" s="21"/>
      <c r="N27" s="21"/>
    </row>
    <row r="28" spans="1:14" s="7" customFormat="1" ht="135.94999999999999" customHeight="1" outlineLevel="2" x14ac:dyDescent="0.2">
      <c r="A28" s="13"/>
      <c r="B28" s="26" t="s">
        <v>82</v>
      </c>
      <c r="C28" s="8" t="s">
        <v>83</v>
      </c>
      <c r="D28" s="8" t="s">
        <v>22</v>
      </c>
      <c r="E28" s="8" t="s">
        <v>73</v>
      </c>
      <c r="F28" s="8" t="s">
        <v>79</v>
      </c>
      <c r="G28" s="8" t="s">
        <v>80</v>
      </c>
      <c r="H28" s="8">
        <f t="shared" si="2"/>
        <v>188</v>
      </c>
      <c r="I28" s="8" t="s">
        <v>81</v>
      </c>
      <c r="J28" s="39" t="s">
        <v>26</v>
      </c>
      <c r="K28" s="22"/>
      <c r="L28" s="22">
        <f t="shared" si="3"/>
        <v>0</v>
      </c>
      <c r="M28" s="21"/>
      <c r="N28" s="21"/>
    </row>
    <row r="29" spans="1:14" s="7" customFormat="1" ht="135.94999999999999" customHeight="1" outlineLevel="2" x14ac:dyDescent="0.2">
      <c r="A29" s="13"/>
      <c r="B29" s="26" t="s">
        <v>85</v>
      </c>
      <c r="C29" s="8" t="s">
        <v>86</v>
      </c>
      <c r="D29" s="8" t="s">
        <v>22</v>
      </c>
      <c r="E29" s="8" t="s">
        <v>72</v>
      </c>
      <c r="F29" s="8" t="s">
        <v>73</v>
      </c>
      <c r="G29" s="8" t="s">
        <v>74</v>
      </c>
      <c r="H29" s="8">
        <f t="shared" si="2"/>
        <v>251.2</v>
      </c>
      <c r="I29" s="8" t="s">
        <v>42</v>
      </c>
      <c r="J29" s="39" t="s">
        <v>26</v>
      </c>
      <c r="K29" s="22"/>
      <c r="L29" s="22">
        <f t="shared" si="3"/>
        <v>0</v>
      </c>
      <c r="M29" s="21"/>
      <c r="N29" s="21"/>
    </row>
    <row r="30" spans="1:14" s="7" customFormat="1" ht="135.94999999999999" customHeight="1" outlineLevel="2" x14ac:dyDescent="0.2">
      <c r="A30" s="13"/>
      <c r="B30" s="26" t="s">
        <v>87</v>
      </c>
      <c r="C30" s="8" t="s">
        <v>88</v>
      </c>
      <c r="D30" s="8" t="s">
        <v>89</v>
      </c>
      <c r="E30" s="8" t="s">
        <v>90</v>
      </c>
      <c r="F30" s="8" t="s">
        <v>91</v>
      </c>
      <c r="G30" s="8" t="s">
        <v>92</v>
      </c>
      <c r="H30" s="8">
        <f t="shared" si="2"/>
        <v>1004.8</v>
      </c>
      <c r="I30" s="8" t="s">
        <v>46</v>
      </c>
      <c r="J30" s="8"/>
      <c r="K30" s="22"/>
      <c r="L30" s="22">
        <f t="shared" si="3"/>
        <v>0</v>
      </c>
      <c r="M30" s="21"/>
      <c r="N30" s="21"/>
    </row>
    <row r="31" spans="1:14" s="7" customFormat="1" ht="151.5" customHeight="1" outlineLevel="2" x14ac:dyDescent="0.2">
      <c r="A31" s="13"/>
      <c r="B31" s="26" t="s">
        <v>94</v>
      </c>
      <c r="C31" s="8" t="s">
        <v>95</v>
      </c>
      <c r="D31" s="8" t="s">
        <v>22</v>
      </c>
      <c r="E31" s="8" t="s">
        <v>90</v>
      </c>
      <c r="F31" s="8" t="s">
        <v>91</v>
      </c>
      <c r="G31" s="8" t="s">
        <v>92</v>
      </c>
      <c r="H31" s="8">
        <f t="shared" si="2"/>
        <v>1004.8</v>
      </c>
      <c r="I31" s="8" t="s">
        <v>46</v>
      </c>
      <c r="J31" s="39" t="s">
        <v>1131</v>
      </c>
      <c r="K31" s="22"/>
      <c r="L31" s="22">
        <f t="shared" si="3"/>
        <v>0</v>
      </c>
      <c r="M31" s="21"/>
      <c r="N31" s="21"/>
    </row>
    <row r="32" spans="1:14" s="7" customFormat="1" ht="135.94999999999999" customHeight="1" outlineLevel="2" x14ac:dyDescent="0.2">
      <c r="A32" s="13"/>
      <c r="B32" s="26" t="s">
        <v>97</v>
      </c>
      <c r="C32" s="8" t="s">
        <v>98</v>
      </c>
      <c r="D32" s="8" t="s">
        <v>89</v>
      </c>
      <c r="E32" s="8" t="s">
        <v>90</v>
      </c>
      <c r="F32" s="8" t="s">
        <v>91</v>
      </c>
      <c r="G32" s="8" t="s">
        <v>92</v>
      </c>
      <c r="H32" s="8">
        <f t="shared" si="2"/>
        <v>1004.8</v>
      </c>
      <c r="I32" s="8" t="s">
        <v>46</v>
      </c>
      <c r="J32" s="39" t="s">
        <v>1132</v>
      </c>
      <c r="K32" s="22"/>
      <c r="L32" s="22">
        <f t="shared" si="3"/>
        <v>0</v>
      </c>
      <c r="M32" s="21"/>
      <c r="N32" s="21"/>
    </row>
    <row r="33" spans="1:14" s="7" customFormat="1" ht="135.94999999999999" customHeight="1" outlineLevel="2" x14ac:dyDescent="0.2">
      <c r="A33" s="13"/>
      <c r="B33" s="26" t="s">
        <v>99</v>
      </c>
      <c r="C33" s="8" t="s">
        <v>100</v>
      </c>
      <c r="D33" s="8" t="s">
        <v>22</v>
      </c>
      <c r="E33" s="8" t="s">
        <v>90</v>
      </c>
      <c r="F33" s="8" t="s">
        <v>91</v>
      </c>
      <c r="G33" s="8" t="s">
        <v>92</v>
      </c>
      <c r="H33" s="8">
        <f t="shared" si="2"/>
        <v>1004.8</v>
      </c>
      <c r="I33" s="8" t="s">
        <v>46</v>
      </c>
      <c r="J33" s="39" t="s">
        <v>26</v>
      </c>
      <c r="K33" s="22"/>
      <c r="L33" s="22">
        <f t="shared" si="3"/>
        <v>0</v>
      </c>
      <c r="M33" s="21"/>
      <c r="N33" s="21"/>
    </row>
    <row r="34" spans="1:14" s="7" customFormat="1" ht="135.94999999999999" customHeight="1" outlineLevel="2" x14ac:dyDescent="0.2">
      <c r="A34" s="13"/>
      <c r="B34" s="26" t="s">
        <v>102</v>
      </c>
      <c r="C34" s="8" t="s">
        <v>103</v>
      </c>
      <c r="D34" s="8" t="s">
        <v>22</v>
      </c>
      <c r="E34" s="8" t="s">
        <v>90</v>
      </c>
      <c r="F34" s="8" t="s">
        <v>91</v>
      </c>
      <c r="G34" s="8" t="s">
        <v>92</v>
      </c>
      <c r="H34" s="8">
        <f t="shared" si="2"/>
        <v>1004.8</v>
      </c>
      <c r="I34" s="8" t="s">
        <v>46</v>
      </c>
      <c r="J34" s="39" t="s">
        <v>26</v>
      </c>
      <c r="K34" s="22"/>
      <c r="L34" s="22">
        <f t="shared" si="3"/>
        <v>0</v>
      </c>
      <c r="M34" s="21"/>
      <c r="N34" s="21"/>
    </row>
    <row r="35" spans="1:14" s="7" customFormat="1" ht="135.94999999999999" customHeight="1" outlineLevel="2" x14ac:dyDescent="0.2">
      <c r="A35" s="13"/>
      <c r="B35" s="26" t="s">
        <v>105</v>
      </c>
      <c r="C35" s="8" t="s">
        <v>106</v>
      </c>
      <c r="D35" s="8" t="s">
        <v>22</v>
      </c>
      <c r="E35" s="8" t="s">
        <v>96</v>
      </c>
      <c r="F35" s="8" t="s">
        <v>107</v>
      </c>
      <c r="G35" s="8" t="s">
        <v>108</v>
      </c>
      <c r="H35" s="8">
        <f t="shared" si="2"/>
        <v>313.60000000000002</v>
      </c>
      <c r="I35" s="8" t="s">
        <v>42</v>
      </c>
      <c r="J35" s="39" t="s">
        <v>1134</v>
      </c>
      <c r="K35" s="22"/>
      <c r="L35" s="22">
        <f t="shared" si="3"/>
        <v>0</v>
      </c>
      <c r="M35" s="21"/>
      <c r="N35" s="21"/>
    </row>
    <row r="36" spans="1:14" s="7" customFormat="1" ht="135.94999999999999" customHeight="1" outlineLevel="2" x14ac:dyDescent="0.2">
      <c r="A36" s="13"/>
      <c r="B36" s="26" t="s">
        <v>110</v>
      </c>
      <c r="C36" s="8" t="s">
        <v>111</v>
      </c>
      <c r="D36" s="8" t="s">
        <v>22</v>
      </c>
      <c r="E36" s="8" t="s">
        <v>23</v>
      </c>
      <c r="F36" s="8" t="s">
        <v>24</v>
      </c>
      <c r="G36" s="8" t="s">
        <v>112</v>
      </c>
      <c r="H36" s="8">
        <f t="shared" si="2"/>
        <v>628</v>
      </c>
      <c r="I36" s="8" t="s">
        <v>53</v>
      </c>
      <c r="J36" s="39" t="s">
        <v>1134</v>
      </c>
      <c r="K36" s="22"/>
      <c r="L36" s="22">
        <f t="shared" si="3"/>
        <v>0</v>
      </c>
      <c r="M36" s="21"/>
      <c r="N36" s="21"/>
    </row>
    <row r="37" spans="1:14" s="7" customFormat="1" ht="135.94999999999999" customHeight="1" outlineLevel="2" x14ac:dyDescent="0.2">
      <c r="A37" s="13"/>
      <c r="B37" s="26" t="s">
        <v>1141</v>
      </c>
      <c r="C37" s="8" t="s">
        <v>1142</v>
      </c>
      <c r="D37" s="8" t="s">
        <v>22</v>
      </c>
      <c r="E37" s="8" t="s">
        <v>1024</v>
      </c>
      <c r="F37" s="8" t="s">
        <v>91</v>
      </c>
      <c r="G37" s="8" t="s">
        <v>1143</v>
      </c>
      <c r="H37" s="41">
        <f t="shared" si="2"/>
        <v>1005.6</v>
      </c>
      <c r="I37" s="8" t="s">
        <v>46</v>
      </c>
      <c r="J37" s="42" t="s">
        <v>1132</v>
      </c>
      <c r="K37" s="22"/>
      <c r="L37" s="22">
        <f t="shared" si="3"/>
        <v>0</v>
      </c>
      <c r="M37" s="21"/>
      <c r="N37" s="21"/>
    </row>
    <row r="38" spans="1:14" s="7" customFormat="1" ht="147.75" customHeight="1" outlineLevel="2" x14ac:dyDescent="0.2">
      <c r="A38" s="13"/>
      <c r="B38" s="26" t="s">
        <v>113</v>
      </c>
      <c r="C38" s="8" t="s">
        <v>114</v>
      </c>
      <c r="D38" s="8" t="s">
        <v>22</v>
      </c>
      <c r="E38" s="8" t="s">
        <v>33</v>
      </c>
      <c r="F38" s="8" t="s">
        <v>34</v>
      </c>
      <c r="G38" s="8" t="s">
        <v>115</v>
      </c>
      <c r="H38" s="8">
        <f t="shared" si="2"/>
        <v>502.4</v>
      </c>
      <c r="I38" s="8" t="s">
        <v>39</v>
      </c>
      <c r="J38" s="39" t="s">
        <v>1131</v>
      </c>
      <c r="K38" s="22"/>
      <c r="L38" s="22">
        <f t="shared" si="3"/>
        <v>0</v>
      </c>
      <c r="M38" s="21"/>
      <c r="N38" s="21"/>
    </row>
    <row r="39" spans="1:14" s="7" customFormat="1" ht="135.94999999999999" customHeight="1" outlineLevel="2" x14ac:dyDescent="0.2">
      <c r="A39" s="13"/>
      <c r="B39" s="26" t="s">
        <v>117</v>
      </c>
      <c r="C39" s="8" t="s">
        <v>118</v>
      </c>
      <c r="D39" s="8" t="s">
        <v>22</v>
      </c>
      <c r="E39" s="8" t="s">
        <v>23</v>
      </c>
      <c r="F39" s="8" t="s">
        <v>24</v>
      </c>
      <c r="G39" s="8" t="s">
        <v>112</v>
      </c>
      <c r="H39" s="8">
        <f t="shared" si="2"/>
        <v>628</v>
      </c>
      <c r="I39" s="8" t="s">
        <v>50</v>
      </c>
      <c r="J39" s="39" t="s">
        <v>26</v>
      </c>
      <c r="K39" s="22"/>
      <c r="L39" s="22">
        <f t="shared" si="3"/>
        <v>0</v>
      </c>
      <c r="M39" s="21"/>
      <c r="N39" s="21"/>
    </row>
    <row r="40" spans="1:14" s="7" customFormat="1" ht="135.94999999999999" customHeight="1" outlineLevel="2" x14ac:dyDescent="0.2">
      <c r="A40" s="13"/>
      <c r="B40" s="26" t="s">
        <v>119</v>
      </c>
      <c r="C40" s="8" t="s">
        <v>120</v>
      </c>
      <c r="D40" s="8" t="s">
        <v>22</v>
      </c>
      <c r="E40" s="8" t="s">
        <v>121</v>
      </c>
      <c r="F40" s="8" t="s">
        <v>24</v>
      </c>
      <c r="G40" s="8" t="s">
        <v>122</v>
      </c>
      <c r="H40" s="8">
        <f t="shared" si="2"/>
        <v>628.79999999999995</v>
      </c>
      <c r="I40" s="8" t="s">
        <v>53</v>
      </c>
      <c r="J40" s="39" t="s">
        <v>26</v>
      </c>
      <c r="K40" s="22"/>
      <c r="L40" s="22">
        <f t="shared" si="3"/>
        <v>0</v>
      </c>
      <c r="M40" s="21"/>
      <c r="N40" s="21"/>
    </row>
    <row r="41" spans="1:14" s="7" customFormat="1" ht="135.94999999999999" customHeight="1" outlineLevel="2" x14ac:dyDescent="0.2">
      <c r="A41" s="13"/>
      <c r="B41" s="26" t="s">
        <v>123</v>
      </c>
      <c r="C41" s="8" t="s">
        <v>124</v>
      </c>
      <c r="D41" s="8" t="s">
        <v>22</v>
      </c>
      <c r="E41" s="8" t="s">
        <v>125</v>
      </c>
      <c r="F41" s="8" t="s">
        <v>126</v>
      </c>
      <c r="G41" s="8" t="s">
        <v>127</v>
      </c>
      <c r="H41" s="8">
        <f t="shared" si="2"/>
        <v>439.2</v>
      </c>
      <c r="I41" s="8" t="s">
        <v>53</v>
      </c>
      <c r="J41" s="39" t="s">
        <v>26</v>
      </c>
      <c r="K41" s="22"/>
      <c r="L41" s="22">
        <f t="shared" si="3"/>
        <v>0</v>
      </c>
      <c r="M41" s="21"/>
      <c r="N41" s="21"/>
    </row>
    <row r="42" spans="1:14" s="5" customFormat="1" ht="12.95" customHeight="1" outlineLevel="1" x14ac:dyDescent="0.2">
      <c r="A42" s="12"/>
      <c r="B42" s="27" t="s">
        <v>128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1"/>
      <c r="N42" s="21"/>
    </row>
    <row r="43" spans="1:14" s="7" customFormat="1" ht="135.94999999999999" customHeight="1" outlineLevel="2" x14ac:dyDescent="0.2">
      <c r="A43" s="13"/>
      <c r="B43" s="26" t="s">
        <v>129</v>
      </c>
      <c r="C43" s="8" t="s">
        <v>130</v>
      </c>
      <c r="D43" s="8" t="s">
        <v>22</v>
      </c>
      <c r="E43" s="8" t="s">
        <v>73</v>
      </c>
      <c r="F43" s="8" t="s">
        <v>79</v>
      </c>
      <c r="G43" s="8" t="s">
        <v>131</v>
      </c>
      <c r="H43" s="8">
        <f t="shared" ref="H43:H75" si="4">ROUND((((100-$J$2)/100)*G43),2)</f>
        <v>171.2</v>
      </c>
      <c r="I43" s="8" t="s">
        <v>132</v>
      </c>
      <c r="J43" s="39" t="s">
        <v>26</v>
      </c>
      <c r="K43" s="22"/>
      <c r="L43" s="22">
        <f t="shared" ref="L43:L75" si="5">K43*H43</f>
        <v>0</v>
      </c>
      <c r="M43" s="21"/>
      <c r="N43" s="21"/>
    </row>
    <row r="44" spans="1:14" s="7" customFormat="1" ht="135.94999999999999" customHeight="1" outlineLevel="2" x14ac:dyDescent="0.2">
      <c r="A44" s="13"/>
      <c r="B44" s="26" t="s">
        <v>133</v>
      </c>
      <c r="C44" s="8" t="s">
        <v>134</v>
      </c>
      <c r="D44" s="8" t="s">
        <v>22</v>
      </c>
      <c r="E44" s="8" t="s">
        <v>135</v>
      </c>
      <c r="F44" s="8" t="s">
        <v>136</v>
      </c>
      <c r="G44" s="8" t="s">
        <v>137</v>
      </c>
      <c r="H44" s="8">
        <f t="shared" si="4"/>
        <v>148</v>
      </c>
      <c r="I44" s="8" t="s">
        <v>132</v>
      </c>
      <c r="J44" s="39" t="s">
        <v>26</v>
      </c>
      <c r="K44" s="22"/>
      <c r="L44" s="22">
        <f t="shared" si="5"/>
        <v>0</v>
      </c>
      <c r="M44" s="21"/>
      <c r="N44" s="21"/>
    </row>
    <row r="45" spans="1:14" s="7" customFormat="1" ht="135.94999999999999" customHeight="1" outlineLevel="2" x14ac:dyDescent="0.2">
      <c r="A45" s="13"/>
      <c r="B45" s="26" t="s">
        <v>139</v>
      </c>
      <c r="C45" s="8" t="s">
        <v>140</v>
      </c>
      <c r="D45" s="8" t="s">
        <v>22</v>
      </c>
      <c r="E45" s="8" t="s">
        <v>141</v>
      </c>
      <c r="F45" s="8" t="s">
        <v>136</v>
      </c>
      <c r="G45" s="8" t="s">
        <v>137</v>
      </c>
      <c r="H45" s="8">
        <f t="shared" si="4"/>
        <v>148</v>
      </c>
      <c r="I45" s="8" t="s">
        <v>132</v>
      </c>
      <c r="J45" s="40" t="s">
        <v>1135</v>
      </c>
      <c r="K45" s="22"/>
      <c r="L45" s="22">
        <f t="shared" si="5"/>
        <v>0</v>
      </c>
      <c r="M45" s="21"/>
      <c r="N45" s="21"/>
    </row>
    <row r="46" spans="1:14" s="7" customFormat="1" ht="135.94999999999999" customHeight="1" outlineLevel="2" x14ac:dyDescent="0.2">
      <c r="A46" s="13"/>
      <c r="B46" s="26" t="s">
        <v>142</v>
      </c>
      <c r="C46" s="8" t="s">
        <v>143</v>
      </c>
      <c r="D46" s="8" t="s">
        <v>22</v>
      </c>
      <c r="E46" s="8" t="s">
        <v>144</v>
      </c>
      <c r="F46" s="8" t="s">
        <v>145</v>
      </c>
      <c r="G46" s="8" t="s">
        <v>146</v>
      </c>
      <c r="H46" s="8">
        <f t="shared" si="4"/>
        <v>113.6</v>
      </c>
      <c r="I46" s="8" t="s">
        <v>147</v>
      </c>
      <c r="J46" s="39" t="s">
        <v>26</v>
      </c>
      <c r="K46" s="22"/>
      <c r="L46" s="22">
        <f t="shared" si="5"/>
        <v>0</v>
      </c>
      <c r="M46" s="21"/>
      <c r="N46" s="21"/>
    </row>
    <row r="47" spans="1:14" s="7" customFormat="1" ht="135.94999999999999" customHeight="1" outlineLevel="2" x14ac:dyDescent="0.2">
      <c r="A47" s="13"/>
      <c r="B47" s="26" t="s">
        <v>149</v>
      </c>
      <c r="C47" s="8" t="s">
        <v>150</v>
      </c>
      <c r="D47" s="8" t="s">
        <v>22</v>
      </c>
      <c r="E47" s="8" t="s">
        <v>144</v>
      </c>
      <c r="F47" s="8" t="s">
        <v>145</v>
      </c>
      <c r="G47" s="8" t="s">
        <v>146</v>
      </c>
      <c r="H47" s="8">
        <f t="shared" si="4"/>
        <v>113.6</v>
      </c>
      <c r="I47" s="8" t="s">
        <v>147</v>
      </c>
      <c r="J47" s="39" t="s">
        <v>26</v>
      </c>
      <c r="K47" s="22"/>
      <c r="L47" s="22">
        <f t="shared" si="5"/>
        <v>0</v>
      </c>
      <c r="M47" s="21"/>
      <c r="N47" s="21"/>
    </row>
    <row r="48" spans="1:14" s="7" customFormat="1" ht="135.94999999999999" customHeight="1" outlineLevel="2" x14ac:dyDescent="0.2">
      <c r="A48" s="13"/>
      <c r="B48" s="26" t="s">
        <v>151</v>
      </c>
      <c r="C48" s="8" t="s">
        <v>152</v>
      </c>
      <c r="D48" s="8" t="s">
        <v>22</v>
      </c>
      <c r="E48" s="8" t="s">
        <v>144</v>
      </c>
      <c r="F48" s="8" t="s">
        <v>145</v>
      </c>
      <c r="G48" s="8" t="s">
        <v>146</v>
      </c>
      <c r="H48" s="8">
        <f t="shared" si="4"/>
        <v>113.6</v>
      </c>
      <c r="I48" s="8" t="s">
        <v>153</v>
      </c>
      <c r="J48" s="39" t="s">
        <v>26</v>
      </c>
      <c r="K48" s="22"/>
      <c r="L48" s="22">
        <f t="shared" si="5"/>
        <v>0</v>
      </c>
      <c r="M48" s="21"/>
      <c r="N48" s="21"/>
    </row>
    <row r="49" spans="1:14" s="7" customFormat="1" ht="135.94999999999999" customHeight="1" outlineLevel="2" x14ac:dyDescent="0.2">
      <c r="A49" s="13"/>
      <c r="B49" s="26" t="s">
        <v>154</v>
      </c>
      <c r="C49" s="8" t="s">
        <v>155</v>
      </c>
      <c r="D49" s="8" t="s">
        <v>22</v>
      </c>
      <c r="E49" s="8" t="s">
        <v>144</v>
      </c>
      <c r="F49" s="8" t="s">
        <v>145</v>
      </c>
      <c r="G49" s="8" t="s">
        <v>146</v>
      </c>
      <c r="H49" s="8">
        <f t="shared" si="4"/>
        <v>113.6</v>
      </c>
      <c r="I49" s="8" t="s">
        <v>153</v>
      </c>
      <c r="J49" s="39" t="s">
        <v>26</v>
      </c>
      <c r="K49" s="22"/>
      <c r="L49" s="22">
        <f t="shared" si="5"/>
        <v>0</v>
      </c>
      <c r="M49" s="21"/>
      <c r="N49" s="21"/>
    </row>
    <row r="50" spans="1:14" s="7" customFormat="1" ht="135.94999999999999" customHeight="1" outlineLevel="2" x14ac:dyDescent="0.2">
      <c r="A50" s="13"/>
      <c r="B50" s="26" t="s">
        <v>156</v>
      </c>
      <c r="C50" s="8" t="s">
        <v>157</v>
      </c>
      <c r="D50" s="8" t="s">
        <v>22</v>
      </c>
      <c r="E50" s="8" t="s">
        <v>144</v>
      </c>
      <c r="F50" s="8" t="s">
        <v>145</v>
      </c>
      <c r="G50" s="8" t="s">
        <v>146</v>
      </c>
      <c r="H50" s="8">
        <f t="shared" si="4"/>
        <v>113.6</v>
      </c>
      <c r="I50" s="8" t="s">
        <v>147</v>
      </c>
      <c r="J50" s="39" t="s">
        <v>26</v>
      </c>
      <c r="K50" s="22"/>
      <c r="L50" s="22">
        <f t="shared" si="5"/>
        <v>0</v>
      </c>
      <c r="M50" s="21"/>
      <c r="N50" s="21"/>
    </row>
    <row r="51" spans="1:14" s="7" customFormat="1" ht="148.5" customHeight="1" outlineLevel="2" x14ac:dyDescent="0.2">
      <c r="A51" s="13"/>
      <c r="B51" s="26" t="s">
        <v>158</v>
      </c>
      <c r="C51" s="8" t="s">
        <v>159</v>
      </c>
      <c r="D51" s="8" t="s">
        <v>22</v>
      </c>
      <c r="E51" s="8" t="s">
        <v>160</v>
      </c>
      <c r="F51" s="8" t="s">
        <v>107</v>
      </c>
      <c r="G51" s="8" t="s">
        <v>161</v>
      </c>
      <c r="H51" s="8">
        <f t="shared" si="4"/>
        <v>284.8</v>
      </c>
      <c r="I51" s="8" t="s">
        <v>104</v>
      </c>
      <c r="J51" s="39" t="s">
        <v>1131</v>
      </c>
      <c r="K51" s="22"/>
      <c r="L51" s="22">
        <f t="shared" si="5"/>
        <v>0</v>
      </c>
      <c r="M51" s="21"/>
      <c r="N51" s="21"/>
    </row>
    <row r="52" spans="1:14" s="7" customFormat="1" ht="135.94999999999999" customHeight="1" outlineLevel="2" x14ac:dyDescent="0.2">
      <c r="A52" s="13"/>
      <c r="B52" s="26" t="s">
        <v>163</v>
      </c>
      <c r="C52" s="8" t="s">
        <v>164</v>
      </c>
      <c r="D52" s="8" t="s">
        <v>22</v>
      </c>
      <c r="E52" s="8" t="s">
        <v>73</v>
      </c>
      <c r="F52" s="8" t="s">
        <v>79</v>
      </c>
      <c r="G52" s="8" t="s">
        <v>131</v>
      </c>
      <c r="H52" s="8">
        <f t="shared" si="4"/>
        <v>171.2</v>
      </c>
      <c r="I52" s="8" t="s">
        <v>165</v>
      </c>
      <c r="J52" s="39" t="s">
        <v>1132</v>
      </c>
      <c r="K52" s="22"/>
      <c r="L52" s="22">
        <f t="shared" si="5"/>
        <v>0</v>
      </c>
      <c r="M52" s="21"/>
      <c r="N52" s="21"/>
    </row>
    <row r="53" spans="1:14" s="7" customFormat="1" ht="135.94999999999999" customHeight="1" outlineLevel="2" x14ac:dyDescent="0.2">
      <c r="A53" s="13"/>
      <c r="B53" s="26" t="s">
        <v>166</v>
      </c>
      <c r="C53" s="8" t="s">
        <v>167</v>
      </c>
      <c r="D53" s="8" t="s">
        <v>22</v>
      </c>
      <c r="E53" s="8" t="s">
        <v>73</v>
      </c>
      <c r="F53" s="8" t="s">
        <v>79</v>
      </c>
      <c r="G53" s="8" t="s">
        <v>131</v>
      </c>
      <c r="H53" s="8">
        <f t="shared" si="4"/>
        <v>171.2</v>
      </c>
      <c r="I53" s="8" t="s">
        <v>81</v>
      </c>
      <c r="J53" s="39" t="s">
        <v>26</v>
      </c>
      <c r="K53" s="22"/>
      <c r="L53" s="22">
        <f t="shared" si="5"/>
        <v>0</v>
      </c>
      <c r="M53" s="21"/>
      <c r="N53" s="21"/>
    </row>
    <row r="54" spans="1:14" s="7" customFormat="1" ht="135.94999999999999" customHeight="1" outlineLevel="2" x14ac:dyDescent="0.2">
      <c r="A54" s="13"/>
      <c r="B54" s="26" t="s">
        <v>168</v>
      </c>
      <c r="C54" s="8" t="s">
        <v>169</v>
      </c>
      <c r="D54" s="8" t="s">
        <v>22</v>
      </c>
      <c r="E54" s="8" t="s">
        <v>73</v>
      </c>
      <c r="F54" s="8" t="s">
        <v>79</v>
      </c>
      <c r="G54" s="8" t="s">
        <v>131</v>
      </c>
      <c r="H54" s="8">
        <f t="shared" si="4"/>
        <v>171.2</v>
      </c>
      <c r="I54" s="8" t="s">
        <v>81</v>
      </c>
      <c r="J54" s="39" t="s">
        <v>26</v>
      </c>
      <c r="K54" s="22"/>
      <c r="L54" s="22">
        <f t="shared" si="5"/>
        <v>0</v>
      </c>
      <c r="M54" s="21"/>
      <c r="N54" s="21"/>
    </row>
    <row r="55" spans="1:14" s="7" customFormat="1" ht="135.94999999999999" customHeight="1" outlineLevel="2" x14ac:dyDescent="0.2">
      <c r="A55" s="13"/>
      <c r="B55" s="26" t="s">
        <v>171</v>
      </c>
      <c r="C55" s="8" t="s">
        <v>172</v>
      </c>
      <c r="D55" s="8" t="s">
        <v>22</v>
      </c>
      <c r="E55" s="8" t="s">
        <v>72</v>
      </c>
      <c r="F55" s="8" t="s">
        <v>73</v>
      </c>
      <c r="G55" s="8" t="s">
        <v>173</v>
      </c>
      <c r="H55" s="8">
        <f t="shared" si="4"/>
        <v>228</v>
      </c>
      <c r="I55" s="8" t="s">
        <v>174</v>
      </c>
      <c r="J55" s="39" t="s">
        <v>26</v>
      </c>
      <c r="K55" s="22"/>
      <c r="L55" s="22">
        <f t="shared" si="5"/>
        <v>0</v>
      </c>
      <c r="M55" s="21"/>
      <c r="N55" s="21"/>
    </row>
    <row r="56" spans="1:14" s="7" customFormat="1" ht="135.94999999999999" customHeight="1" outlineLevel="2" x14ac:dyDescent="0.2">
      <c r="A56" s="13"/>
      <c r="B56" s="26" t="s">
        <v>175</v>
      </c>
      <c r="C56" s="8" t="s">
        <v>176</v>
      </c>
      <c r="D56" s="8" t="s">
        <v>22</v>
      </c>
      <c r="E56" s="8" t="s">
        <v>72</v>
      </c>
      <c r="F56" s="8" t="s">
        <v>73</v>
      </c>
      <c r="G56" s="8" t="s">
        <v>173</v>
      </c>
      <c r="H56" s="8">
        <f t="shared" si="4"/>
        <v>228</v>
      </c>
      <c r="I56" s="8" t="s">
        <v>177</v>
      </c>
      <c r="J56" s="39" t="s">
        <v>26</v>
      </c>
      <c r="K56" s="22"/>
      <c r="L56" s="22">
        <f t="shared" si="5"/>
        <v>0</v>
      </c>
      <c r="M56" s="21"/>
      <c r="N56" s="21"/>
    </row>
    <row r="57" spans="1:14" s="7" customFormat="1" ht="135.94999999999999" customHeight="1" outlineLevel="2" x14ac:dyDescent="0.2">
      <c r="A57" s="13"/>
      <c r="B57" s="26" t="s">
        <v>178</v>
      </c>
      <c r="C57" s="8" t="s">
        <v>179</v>
      </c>
      <c r="D57" s="8" t="s">
        <v>22</v>
      </c>
      <c r="E57" s="8" t="s">
        <v>72</v>
      </c>
      <c r="F57" s="8" t="s">
        <v>73</v>
      </c>
      <c r="G57" s="8" t="s">
        <v>173</v>
      </c>
      <c r="H57" s="8">
        <f t="shared" si="4"/>
        <v>228</v>
      </c>
      <c r="I57" s="8" t="s">
        <v>174</v>
      </c>
      <c r="J57" s="39" t="s">
        <v>26</v>
      </c>
      <c r="K57" s="22"/>
      <c r="L57" s="22">
        <f t="shared" si="5"/>
        <v>0</v>
      </c>
      <c r="M57" s="21"/>
      <c r="N57" s="21"/>
    </row>
    <row r="58" spans="1:14" s="7" customFormat="1" ht="135.94999999999999" customHeight="1" outlineLevel="2" x14ac:dyDescent="0.2">
      <c r="A58" s="13"/>
      <c r="B58" s="26" t="s">
        <v>181</v>
      </c>
      <c r="C58" s="8" t="s">
        <v>182</v>
      </c>
      <c r="D58" s="8" t="s">
        <v>22</v>
      </c>
      <c r="E58" s="8" t="s">
        <v>72</v>
      </c>
      <c r="F58" s="8" t="s">
        <v>73</v>
      </c>
      <c r="G58" s="8" t="s">
        <v>173</v>
      </c>
      <c r="H58" s="8">
        <f t="shared" si="4"/>
        <v>228</v>
      </c>
      <c r="I58" s="8" t="s">
        <v>177</v>
      </c>
      <c r="J58" s="39" t="s">
        <v>26</v>
      </c>
      <c r="K58" s="22"/>
      <c r="L58" s="22">
        <f t="shared" si="5"/>
        <v>0</v>
      </c>
      <c r="M58" s="21"/>
      <c r="N58" s="21"/>
    </row>
    <row r="59" spans="1:14" s="7" customFormat="1" ht="135.94999999999999" customHeight="1" outlineLevel="2" x14ac:dyDescent="0.2">
      <c r="A59" s="13"/>
      <c r="B59" s="26" t="s">
        <v>183</v>
      </c>
      <c r="C59" s="8" t="s">
        <v>184</v>
      </c>
      <c r="D59" s="8" t="s">
        <v>22</v>
      </c>
      <c r="E59" s="8" t="s">
        <v>72</v>
      </c>
      <c r="F59" s="8" t="s">
        <v>73</v>
      </c>
      <c r="G59" s="8" t="s">
        <v>173</v>
      </c>
      <c r="H59" s="8">
        <f t="shared" si="4"/>
        <v>228</v>
      </c>
      <c r="I59" s="8" t="s">
        <v>174</v>
      </c>
      <c r="J59" s="39" t="s">
        <v>26</v>
      </c>
      <c r="K59" s="22"/>
      <c r="L59" s="22">
        <f t="shared" si="5"/>
        <v>0</v>
      </c>
      <c r="M59" s="21"/>
      <c r="N59" s="21"/>
    </row>
    <row r="60" spans="1:14" s="7" customFormat="1" ht="135.94999999999999" customHeight="1" outlineLevel="2" x14ac:dyDescent="0.2">
      <c r="A60" s="13"/>
      <c r="B60" s="26" t="s">
        <v>185</v>
      </c>
      <c r="C60" s="8" t="s">
        <v>186</v>
      </c>
      <c r="D60" s="8" t="s">
        <v>22</v>
      </c>
      <c r="E60" s="8" t="s">
        <v>72</v>
      </c>
      <c r="F60" s="8" t="s">
        <v>73</v>
      </c>
      <c r="G60" s="8" t="s">
        <v>173</v>
      </c>
      <c r="H60" s="8">
        <f t="shared" si="4"/>
        <v>228</v>
      </c>
      <c r="I60" s="8" t="s">
        <v>177</v>
      </c>
      <c r="J60" s="39" t="s">
        <v>26</v>
      </c>
      <c r="K60" s="22"/>
      <c r="L60" s="22">
        <f t="shared" si="5"/>
        <v>0</v>
      </c>
      <c r="M60" s="21"/>
      <c r="N60" s="21"/>
    </row>
    <row r="61" spans="1:14" s="7" customFormat="1" ht="135.94999999999999" customHeight="1" outlineLevel="2" x14ac:dyDescent="0.2">
      <c r="A61" s="13"/>
      <c r="B61" s="26" t="s">
        <v>187</v>
      </c>
      <c r="C61" s="8" t="s">
        <v>188</v>
      </c>
      <c r="D61" s="8" t="s">
        <v>22</v>
      </c>
      <c r="E61" s="8" t="s">
        <v>72</v>
      </c>
      <c r="F61" s="8" t="s">
        <v>73</v>
      </c>
      <c r="G61" s="8" t="s">
        <v>173</v>
      </c>
      <c r="H61" s="8">
        <f t="shared" si="4"/>
        <v>228</v>
      </c>
      <c r="I61" s="8" t="s">
        <v>177</v>
      </c>
      <c r="J61" s="39" t="s">
        <v>26</v>
      </c>
      <c r="K61" s="22"/>
      <c r="L61" s="22">
        <f t="shared" si="5"/>
        <v>0</v>
      </c>
      <c r="M61" s="21"/>
      <c r="N61" s="21"/>
    </row>
    <row r="62" spans="1:14" s="7" customFormat="1" ht="135.94999999999999" customHeight="1" outlineLevel="2" x14ac:dyDescent="0.2">
      <c r="A62" s="13"/>
      <c r="B62" s="26" t="s">
        <v>190</v>
      </c>
      <c r="C62" s="8" t="s">
        <v>191</v>
      </c>
      <c r="D62" s="8" t="s">
        <v>22</v>
      </c>
      <c r="E62" s="8" t="s">
        <v>72</v>
      </c>
      <c r="F62" s="8" t="s">
        <v>73</v>
      </c>
      <c r="G62" s="8" t="s">
        <v>173</v>
      </c>
      <c r="H62" s="8">
        <f t="shared" si="4"/>
        <v>228</v>
      </c>
      <c r="I62" s="8" t="s">
        <v>177</v>
      </c>
      <c r="J62" s="39" t="s">
        <v>26</v>
      </c>
      <c r="K62" s="22"/>
      <c r="L62" s="22">
        <f t="shared" si="5"/>
        <v>0</v>
      </c>
      <c r="M62" s="21"/>
      <c r="N62" s="21"/>
    </row>
    <row r="63" spans="1:14" s="7" customFormat="1" ht="135.94999999999999" customHeight="1" outlineLevel="2" x14ac:dyDescent="0.2">
      <c r="A63" s="13"/>
      <c r="B63" s="26" t="s">
        <v>193</v>
      </c>
      <c r="C63" s="8" t="s">
        <v>194</v>
      </c>
      <c r="D63" s="8" t="s">
        <v>89</v>
      </c>
      <c r="E63" s="8" t="s">
        <v>96</v>
      </c>
      <c r="F63" s="8" t="s">
        <v>107</v>
      </c>
      <c r="G63" s="8" t="s">
        <v>161</v>
      </c>
      <c r="H63" s="8">
        <f t="shared" si="4"/>
        <v>284.8</v>
      </c>
      <c r="I63" s="8" t="s">
        <v>195</v>
      </c>
      <c r="J63" s="8"/>
      <c r="K63" s="22"/>
      <c r="L63" s="22">
        <f t="shared" si="5"/>
        <v>0</v>
      </c>
      <c r="M63" s="21"/>
      <c r="N63" s="21"/>
    </row>
    <row r="64" spans="1:14" s="7" customFormat="1" ht="135.94999999999999" customHeight="1" outlineLevel="2" x14ac:dyDescent="0.2">
      <c r="A64" s="13"/>
      <c r="B64" s="26" t="s">
        <v>196</v>
      </c>
      <c r="C64" s="8" t="s">
        <v>197</v>
      </c>
      <c r="D64" s="8" t="s">
        <v>22</v>
      </c>
      <c r="E64" s="8" t="s">
        <v>96</v>
      </c>
      <c r="F64" s="8" t="s">
        <v>107</v>
      </c>
      <c r="G64" s="8" t="s">
        <v>161</v>
      </c>
      <c r="H64" s="8">
        <f t="shared" si="4"/>
        <v>284.8</v>
      </c>
      <c r="I64" s="8" t="s">
        <v>64</v>
      </c>
      <c r="J64" s="39" t="s">
        <v>26</v>
      </c>
      <c r="K64" s="22"/>
      <c r="L64" s="22">
        <f t="shared" si="5"/>
        <v>0</v>
      </c>
      <c r="M64" s="21"/>
      <c r="N64" s="21"/>
    </row>
    <row r="65" spans="1:14" s="7" customFormat="1" ht="135.94999999999999" customHeight="1" outlineLevel="2" x14ac:dyDescent="0.2">
      <c r="A65" s="13"/>
      <c r="B65" s="26" t="s">
        <v>199</v>
      </c>
      <c r="C65" s="8" t="s">
        <v>200</v>
      </c>
      <c r="D65" s="8" t="s">
        <v>22</v>
      </c>
      <c r="E65" s="8" t="s">
        <v>34</v>
      </c>
      <c r="F65" s="8" t="s">
        <v>201</v>
      </c>
      <c r="G65" s="8" t="s">
        <v>202</v>
      </c>
      <c r="H65" s="8">
        <f t="shared" si="4"/>
        <v>342.4</v>
      </c>
      <c r="I65" s="8" t="s">
        <v>203</v>
      </c>
      <c r="J65" s="39" t="s">
        <v>1131</v>
      </c>
      <c r="K65" s="22"/>
      <c r="L65" s="22">
        <f t="shared" si="5"/>
        <v>0</v>
      </c>
      <c r="M65" s="21"/>
      <c r="N65" s="21"/>
    </row>
    <row r="66" spans="1:14" s="7" customFormat="1" ht="135.94999999999999" customHeight="1" outlineLevel="2" x14ac:dyDescent="0.2">
      <c r="A66" s="13"/>
      <c r="B66" s="26" t="s">
        <v>205</v>
      </c>
      <c r="C66" s="8" t="s">
        <v>206</v>
      </c>
      <c r="D66" s="8" t="s">
        <v>22</v>
      </c>
      <c r="E66" s="8" t="s">
        <v>96</v>
      </c>
      <c r="F66" s="8" t="s">
        <v>107</v>
      </c>
      <c r="G66" s="8" t="s">
        <v>161</v>
      </c>
      <c r="H66" s="8">
        <f t="shared" si="4"/>
        <v>284.8</v>
      </c>
      <c r="I66" s="8" t="s">
        <v>204</v>
      </c>
      <c r="J66" s="39" t="s">
        <v>26</v>
      </c>
      <c r="K66" s="22"/>
      <c r="L66" s="22">
        <f t="shared" si="5"/>
        <v>0</v>
      </c>
      <c r="M66" s="21"/>
      <c r="N66" s="21"/>
    </row>
    <row r="67" spans="1:14" s="7" customFormat="1" ht="135.94999999999999" customHeight="1" outlineLevel="2" x14ac:dyDescent="0.2">
      <c r="A67" s="13"/>
      <c r="B67" s="26" t="s">
        <v>207</v>
      </c>
      <c r="C67" s="8" t="s">
        <v>208</v>
      </c>
      <c r="D67" s="8" t="s">
        <v>22</v>
      </c>
      <c r="E67" s="8" t="s">
        <v>96</v>
      </c>
      <c r="F67" s="8" t="s">
        <v>107</v>
      </c>
      <c r="G67" s="8" t="s">
        <v>161</v>
      </c>
      <c r="H67" s="8">
        <f t="shared" si="4"/>
        <v>284.8</v>
      </c>
      <c r="I67" s="8" t="s">
        <v>195</v>
      </c>
      <c r="J67" s="39" t="s">
        <v>26</v>
      </c>
      <c r="K67" s="22"/>
      <c r="L67" s="22">
        <f t="shared" si="5"/>
        <v>0</v>
      </c>
      <c r="M67" s="21"/>
      <c r="N67" s="21"/>
    </row>
    <row r="68" spans="1:14" s="7" customFormat="1" ht="135.94999999999999" customHeight="1" outlineLevel="2" x14ac:dyDescent="0.2">
      <c r="A68" s="13"/>
      <c r="B68" s="26" t="s">
        <v>209</v>
      </c>
      <c r="C68" s="8" t="s">
        <v>210</v>
      </c>
      <c r="D68" s="8" t="s">
        <v>22</v>
      </c>
      <c r="E68" s="8" t="s">
        <v>96</v>
      </c>
      <c r="F68" s="8" t="s">
        <v>107</v>
      </c>
      <c r="G68" s="8" t="s">
        <v>161</v>
      </c>
      <c r="H68" s="8">
        <f t="shared" si="4"/>
        <v>284.8</v>
      </c>
      <c r="I68" s="8" t="s">
        <v>64</v>
      </c>
      <c r="J68" s="39" t="s">
        <v>26</v>
      </c>
      <c r="K68" s="22"/>
      <c r="L68" s="22">
        <f t="shared" si="5"/>
        <v>0</v>
      </c>
      <c r="M68" s="21"/>
      <c r="N68" s="21"/>
    </row>
    <row r="69" spans="1:14" s="7" customFormat="1" ht="135.94999999999999" customHeight="1" outlineLevel="2" x14ac:dyDescent="0.2">
      <c r="A69" s="13"/>
      <c r="B69" s="26" t="s">
        <v>211</v>
      </c>
      <c r="C69" s="8" t="s">
        <v>212</v>
      </c>
      <c r="D69" s="8" t="s">
        <v>22</v>
      </c>
      <c r="E69" s="8" t="s">
        <v>72</v>
      </c>
      <c r="F69" s="8" t="s">
        <v>73</v>
      </c>
      <c r="G69" s="8" t="s">
        <v>173</v>
      </c>
      <c r="H69" s="8">
        <f t="shared" si="4"/>
        <v>228</v>
      </c>
      <c r="I69" s="8" t="s">
        <v>64</v>
      </c>
      <c r="J69" s="39" t="s">
        <v>26</v>
      </c>
      <c r="K69" s="22"/>
      <c r="L69" s="22">
        <f t="shared" si="5"/>
        <v>0</v>
      </c>
      <c r="M69" s="21"/>
      <c r="N69" s="21"/>
    </row>
    <row r="70" spans="1:14" s="7" customFormat="1" ht="135.94999999999999" customHeight="1" outlineLevel="2" x14ac:dyDescent="0.2">
      <c r="A70" s="13"/>
      <c r="B70" s="26" t="s">
        <v>214</v>
      </c>
      <c r="C70" s="8" t="s">
        <v>215</v>
      </c>
      <c r="D70" s="8" t="s">
        <v>22</v>
      </c>
      <c r="E70" s="8" t="s">
        <v>96</v>
      </c>
      <c r="F70" s="8" t="s">
        <v>107</v>
      </c>
      <c r="G70" s="8" t="s">
        <v>161</v>
      </c>
      <c r="H70" s="8">
        <f t="shared" si="4"/>
        <v>284.8</v>
      </c>
      <c r="I70" s="8" t="s">
        <v>64</v>
      </c>
      <c r="J70" s="39" t="s">
        <v>1137</v>
      </c>
      <c r="K70" s="22"/>
      <c r="L70" s="22">
        <f t="shared" si="5"/>
        <v>0</v>
      </c>
      <c r="M70" s="21"/>
      <c r="N70" s="21"/>
    </row>
    <row r="71" spans="1:14" s="7" customFormat="1" ht="135.94999999999999" customHeight="1" outlineLevel="2" x14ac:dyDescent="0.2">
      <c r="A71" s="13"/>
      <c r="B71" s="26" t="s">
        <v>216</v>
      </c>
      <c r="C71" s="8" t="s">
        <v>217</v>
      </c>
      <c r="D71" s="8" t="s">
        <v>22</v>
      </c>
      <c r="E71" s="8" t="s">
        <v>72</v>
      </c>
      <c r="F71" s="8" t="s">
        <v>73</v>
      </c>
      <c r="G71" s="8" t="s">
        <v>173</v>
      </c>
      <c r="H71" s="8">
        <f t="shared" si="4"/>
        <v>228</v>
      </c>
      <c r="I71" s="8" t="s">
        <v>49</v>
      </c>
      <c r="J71" s="39" t="s">
        <v>1134</v>
      </c>
      <c r="K71" s="22"/>
      <c r="L71" s="22">
        <f t="shared" si="5"/>
        <v>0</v>
      </c>
      <c r="M71" s="21"/>
      <c r="N71" s="21"/>
    </row>
    <row r="72" spans="1:14" s="7" customFormat="1" ht="135.94999999999999" customHeight="1" outlineLevel="2" x14ac:dyDescent="0.2">
      <c r="A72" s="13"/>
      <c r="B72" s="26" t="s">
        <v>219</v>
      </c>
      <c r="C72" s="8" t="s">
        <v>220</v>
      </c>
      <c r="D72" s="8" t="s">
        <v>89</v>
      </c>
      <c r="E72" s="8" t="s">
        <v>91</v>
      </c>
      <c r="F72" s="8" t="s">
        <v>221</v>
      </c>
      <c r="G72" s="8" t="s">
        <v>222</v>
      </c>
      <c r="H72" s="8">
        <f t="shared" si="4"/>
        <v>753.6</v>
      </c>
      <c r="I72" s="8" t="s">
        <v>93</v>
      </c>
      <c r="J72" s="39" t="s">
        <v>223</v>
      </c>
      <c r="K72" s="22"/>
      <c r="L72" s="22">
        <f t="shared" si="5"/>
        <v>0</v>
      </c>
      <c r="M72" s="21"/>
      <c r="N72" s="21"/>
    </row>
    <row r="73" spans="1:14" s="7" customFormat="1" ht="135.94999999999999" customHeight="1" outlineLevel="2" x14ac:dyDescent="0.2">
      <c r="A73" s="13"/>
      <c r="B73" s="26" t="s">
        <v>225</v>
      </c>
      <c r="C73" s="8" t="s">
        <v>226</v>
      </c>
      <c r="D73" s="8" t="s">
        <v>22</v>
      </c>
      <c r="E73" s="8" t="s">
        <v>34</v>
      </c>
      <c r="F73" s="8" t="s">
        <v>201</v>
      </c>
      <c r="G73" s="8" t="s">
        <v>202</v>
      </c>
      <c r="H73" s="8">
        <f t="shared" si="4"/>
        <v>342.4</v>
      </c>
      <c r="I73" s="8" t="s">
        <v>109</v>
      </c>
      <c r="J73" s="39" t="s">
        <v>1134</v>
      </c>
      <c r="K73" s="22"/>
      <c r="L73" s="22">
        <f t="shared" si="5"/>
        <v>0</v>
      </c>
      <c r="M73" s="21"/>
      <c r="N73" s="21"/>
    </row>
    <row r="74" spans="1:14" s="7" customFormat="1" ht="135.94999999999999" customHeight="1" outlineLevel="2" x14ac:dyDescent="0.2">
      <c r="A74" s="13"/>
      <c r="B74" s="26" t="s">
        <v>227</v>
      </c>
      <c r="C74" s="8" t="s">
        <v>228</v>
      </c>
      <c r="D74" s="8" t="s">
        <v>22</v>
      </c>
      <c r="E74" s="8" t="s">
        <v>34</v>
      </c>
      <c r="F74" s="8" t="s">
        <v>201</v>
      </c>
      <c r="G74" s="8" t="s">
        <v>202</v>
      </c>
      <c r="H74" s="8">
        <f t="shared" si="4"/>
        <v>342.4</v>
      </c>
      <c r="I74" s="8" t="s">
        <v>109</v>
      </c>
      <c r="J74" s="39" t="s">
        <v>1137</v>
      </c>
      <c r="K74" s="22"/>
      <c r="L74" s="22">
        <f t="shared" si="5"/>
        <v>0</v>
      </c>
      <c r="M74" s="21"/>
      <c r="N74" s="21"/>
    </row>
    <row r="75" spans="1:14" s="7" customFormat="1" ht="135.94999999999999" customHeight="1" outlineLevel="2" x14ac:dyDescent="0.2">
      <c r="A75" s="13"/>
      <c r="B75" s="26" t="s">
        <v>231</v>
      </c>
      <c r="C75" s="8" t="s">
        <v>232</v>
      </c>
      <c r="D75" s="8" t="s">
        <v>22</v>
      </c>
      <c r="E75" s="8" t="s">
        <v>34</v>
      </c>
      <c r="F75" s="8" t="s">
        <v>201</v>
      </c>
      <c r="G75" s="8" t="s">
        <v>202</v>
      </c>
      <c r="H75" s="8">
        <f t="shared" si="4"/>
        <v>342.4</v>
      </c>
      <c r="I75" s="8" t="s">
        <v>109</v>
      </c>
      <c r="J75" s="39" t="s">
        <v>1134</v>
      </c>
      <c r="K75" s="22"/>
      <c r="L75" s="22">
        <f t="shared" si="5"/>
        <v>0</v>
      </c>
      <c r="M75" s="21"/>
      <c r="N75" s="21"/>
    </row>
    <row r="76" spans="1:14" s="5" customFormat="1" ht="12.95" customHeight="1" outlineLevel="1" x14ac:dyDescent="0.2">
      <c r="A76" s="12"/>
      <c r="B76" s="27" t="s">
        <v>233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1"/>
      <c r="N76" s="21"/>
    </row>
    <row r="77" spans="1:14" s="7" customFormat="1" ht="135.94999999999999" customHeight="1" outlineLevel="2" x14ac:dyDescent="0.2">
      <c r="A77" s="13"/>
      <c r="B77" s="26" t="s">
        <v>234</v>
      </c>
      <c r="C77" s="8" t="s">
        <v>235</v>
      </c>
      <c r="D77" s="8" t="s">
        <v>22</v>
      </c>
      <c r="E77" s="8" t="s">
        <v>153</v>
      </c>
      <c r="F77" s="8" t="s">
        <v>236</v>
      </c>
      <c r="G77" s="8" t="s">
        <v>213</v>
      </c>
      <c r="H77" s="8">
        <f t="shared" ref="H77:H123" si="6">ROUND((((100-$J$2)/100)*G77),2)</f>
        <v>45.6</v>
      </c>
      <c r="I77" s="8" t="s">
        <v>19</v>
      </c>
      <c r="J77" s="39" t="s">
        <v>26</v>
      </c>
      <c r="K77" s="22"/>
      <c r="L77" s="22">
        <f t="shared" ref="L77:L123" si="7">K77*H77</f>
        <v>0</v>
      </c>
      <c r="M77" s="21"/>
      <c r="N77" s="21"/>
    </row>
    <row r="78" spans="1:14" s="7" customFormat="1" ht="135.94999999999999" customHeight="1" outlineLevel="2" x14ac:dyDescent="0.2">
      <c r="A78" s="13"/>
      <c r="B78" s="26" t="s">
        <v>238</v>
      </c>
      <c r="C78" s="8" t="s">
        <v>239</v>
      </c>
      <c r="D78" s="8" t="s">
        <v>22</v>
      </c>
      <c r="E78" s="8" t="s">
        <v>153</v>
      </c>
      <c r="F78" s="8" t="s">
        <v>236</v>
      </c>
      <c r="G78" s="8" t="s">
        <v>213</v>
      </c>
      <c r="H78" s="8">
        <f t="shared" si="6"/>
        <v>45.6</v>
      </c>
      <c r="I78" s="8" t="s">
        <v>19</v>
      </c>
      <c r="J78" s="39" t="s">
        <v>1134</v>
      </c>
      <c r="K78" s="22"/>
      <c r="L78" s="22">
        <f t="shared" si="7"/>
        <v>0</v>
      </c>
      <c r="M78" s="21"/>
      <c r="N78" s="21"/>
    </row>
    <row r="79" spans="1:14" s="7" customFormat="1" ht="135.94999999999999" customHeight="1" outlineLevel="2" x14ac:dyDescent="0.2">
      <c r="A79" s="13"/>
      <c r="B79" s="26" t="s">
        <v>240</v>
      </c>
      <c r="C79" s="8" t="s">
        <v>241</v>
      </c>
      <c r="D79" s="8" t="s">
        <v>22</v>
      </c>
      <c r="E79" s="8" t="s">
        <v>153</v>
      </c>
      <c r="F79" s="8" t="s">
        <v>236</v>
      </c>
      <c r="G79" s="8" t="s">
        <v>213</v>
      </c>
      <c r="H79" s="8">
        <f t="shared" si="6"/>
        <v>45.6</v>
      </c>
      <c r="I79" s="8" t="s">
        <v>19</v>
      </c>
      <c r="J79" s="39" t="s">
        <v>26</v>
      </c>
      <c r="K79" s="22"/>
      <c r="L79" s="22">
        <f t="shared" si="7"/>
        <v>0</v>
      </c>
      <c r="M79" s="21"/>
      <c r="N79" s="21"/>
    </row>
    <row r="80" spans="1:14" s="7" customFormat="1" ht="135.94999999999999" customHeight="1" outlineLevel="2" x14ac:dyDescent="0.2">
      <c r="A80" s="13"/>
      <c r="B80" s="26" t="s">
        <v>242</v>
      </c>
      <c r="C80" s="8" t="s">
        <v>243</v>
      </c>
      <c r="D80" s="8" t="s">
        <v>22</v>
      </c>
      <c r="E80" s="8" t="s">
        <v>153</v>
      </c>
      <c r="F80" s="8" t="s">
        <v>236</v>
      </c>
      <c r="G80" s="8" t="s">
        <v>213</v>
      </c>
      <c r="H80" s="8">
        <f t="shared" si="6"/>
        <v>45.6</v>
      </c>
      <c r="I80" s="8" t="s">
        <v>19</v>
      </c>
      <c r="J80" s="39" t="s">
        <v>26</v>
      </c>
      <c r="K80" s="22"/>
      <c r="L80" s="22">
        <f t="shared" si="7"/>
        <v>0</v>
      </c>
      <c r="M80" s="21"/>
      <c r="N80" s="21"/>
    </row>
    <row r="81" spans="1:14" s="7" customFormat="1" ht="135.94999999999999" customHeight="1" outlineLevel="2" x14ac:dyDescent="0.2">
      <c r="A81" s="13"/>
      <c r="B81" s="26" t="s">
        <v>244</v>
      </c>
      <c r="C81" s="8" t="s">
        <v>245</v>
      </c>
      <c r="D81" s="8" t="s">
        <v>22</v>
      </c>
      <c r="E81" s="8" t="s">
        <v>153</v>
      </c>
      <c r="F81" s="8" t="s">
        <v>236</v>
      </c>
      <c r="G81" s="8" t="s">
        <v>213</v>
      </c>
      <c r="H81" s="8">
        <f t="shared" si="6"/>
        <v>45.6</v>
      </c>
      <c r="I81" s="8" t="s">
        <v>19</v>
      </c>
      <c r="J81" s="39" t="s">
        <v>26</v>
      </c>
      <c r="K81" s="22"/>
      <c r="L81" s="22">
        <f t="shared" si="7"/>
        <v>0</v>
      </c>
      <c r="M81" s="21"/>
      <c r="N81" s="21"/>
    </row>
    <row r="82" spans="1:14" s="7" customFormat="1" ht="135.94999999999999" customHeight="1" outlineLevel="2" x14ac:dyDescent="0.2">
      <c r="A82" s="13"/>
      <c r="B82" s="26" t="s">
        <v>246</v>
      </c>
      <c r="C82" s="8" t="s">
        <v>247</v>
      </c>
      <c r="D82" s="8" t="s">
        <v>22</v>
      </c>
      <c r="E82" s="8" t="s">
        <v>153</v>
      </c>
      <c r="F82" s="8" t="s">
        <v>236</v>
      </c>
      <c r="G82" s="8" t="s">
        <v>213</v>
      </c>
      <c r="H82" s="8">
        <f t="shared" si="6"/>
        <v>45.6</v>
      </c>
      <c r="I82" s="8" t="s">
        <v>19</v>
      </c>
      <c r="J82" s="39" t="s">
        <v>26</v>
      </c>
      <c r="K82" s="22"/>
      <c r="L82" s="22">
        <f t="shared" si="7"/>
        <v>0</v>
      </c>
      <c r="M82" s="21"/>
      <c r="N82" s="21"/>
    </row>
    <row r="83" spans="1:14" s="7" customFormat="1" ht="135.94999999999999" customHeight="1" outlineLevel="2" x14ac:dyDescent="0.2">
      <c r="A83" s="13"/>
      <c r="B83" s="26" t="s">
        <v>249</v>
      </c>
      <c r="C83" s="8" t="s">
        <v>250</v>
      </c>
      <c r="D83" s="8" t="s">
        <v>22</v>
      </c>
      <c r="E83" s="8" t="s">
        <v>153</v>
      </c>
      <c r="F83" s="8" t="s">
        <v>236</v>
      </c>
      <c r="G83" s="8" t="s">
        <v>213</v>
      </c>
      <c r="H83" s="8">
        <f t="shared" si="6"/>
        <v>45.6</v>
      </c>
      <c r="I83" s="8" t="s">
        <v>19</v>
      </c>
      <c r="J83" s="39" t="s">
        <v>26</v>
      </c>
      <c r="K83" s="22"/>
      <c r="L83" s="22">
        <f t="shared" si="7"/>
        <v>0</v>
      </c>
      <c r="M83" s="21"/>
      <c r="N83" s="21"/>
    </row>
    <row r="84" spans="1:14" s="7" customFormat="1" ht="135.94999999999999" customHeight="1" outlineLevel="2" x14ac:dyDescent="0.2">
      <c r="A84" s="13"/>
      <c r="B84" s="26" t="s">
        <v>252</v>
      </c>
      <c r="C84" s="8" t="s">
        <v>253</v>
      </c>
      <c r="D84" s="8" t="s">
        <v>22</v>
      </c>
      <c r="E84" s="8" t="s">
        <v>153</v>
      </c>
      <c r="F84" s="8" t="s">
        <v>236</v>
      </c>
      <c r="G84" s="8" t="s">
        <v>213</v>
      </c>
      <c r="H84" s="8">
        <f t="shared" si="6"/>
        <v>45.6</v>
      </c>
      <c r="I84" s="8" t="s">
        <v>19</v>
      </c>
      <c r="J84" s="39" t="s">
        <v>26</v>
      </c>
      <c r="K84" s="22"/>
      <c r="L84" s="22">
        <f t="shared" si="7"/>
        <v>0</v>
      </c>
      <c r="M84" s="21"/>
      <c r="N84" s="21"/>
    </row>
    <row r="85" spans="1:14" s="7" customFormat="1" ht="135.94999999999999" customHeight="1" outlineLevel="2" x14ac:dyDescent="0.2">
      <c r="A85" s="13"/>
      <c r="B85" s="26" t="s">
        <v>254</v>
      </c>
      <c r="C85" s="8" t="s">
        <v>255</v>
      </c>
      <c r="D85" s="8" t="s">
        <v>22</v>
      </c>
      <c r="E85" s="8" t="s">
        <v>256</v>
      </c>
      <c r="F85" s="8" t="s">
        <v>257</v>
      </c>
      <c r="G85" s="8" t="s">
        <v>258</v>
      </c>
      <c r="H85" s="8">
        <f t="shared" si="6"/>
        <v>72.8</v>
      </c>
      <c r="I85" s="8" t="s">
        <v>165</v>
      </c>
      <c r="J85" s="39" t="s">
        <v>26</v>
      </c>
      <c r="K85" s="22"/>
      <c r="L85" s="22">
        <f t="shared" si="7"/>
        <v>0</v>
      </c>
      <c r="M85" s="21"/>
      <c r="N85" s="21"/>
    </row>
    <row r="86" spans="1:14" s="7" customFormat="1" ht="135.94999999999999" customHeight="1" outlineLevel="2" x14ac:dyDescent="0.2">
      <c r="A86" s="13"/>
      <c r="B86" s="26" t="s">
        <v>259</v>
      </c>
      <c r="C86" s="8" t="s">
        <v>260</v>
      </c>
      <c r="D86" s="8" t="s">
        <v>22</v>
      </c>
      <c r="E86" s="8" t="s">
        <v>256</v>
      </c>
      <c r="F86" s="8" t="s">
        <v>257</v>
      </c>
      <c r="G86" s="8" t="s">
        <v>258</v>
      </c>
      <c r="H86" s="8">
        <f t="shared" si="6"/>
        <v>72.8</v>
      </c>
      <c r="I86" s="8" t="s">
        <v>165</v>
      </c>
      <c r="J86" s="39" t="s">
        <v>26</v>
      </c>
      <c r="K86" s="22"/>
      <c r="L86" s="22">
        <f t="shared" si="7"/>
        <v>0</v>
      </c>
      <c r="M86" s="21"/>
      <c r="N86" s="21"/>
    </row>
    <row r="87" spans="1:14" s="7" customFormat="1" ht="135.94999999999999" customHeight="1" outlineLevel="2" x14ac:dyDescent="0.2">
      <c r="A87" s="13"/>
      <c r="B87" s="26" t="s">
        <v>261</v>
      </c>
      <c r="C87" s="8" t="s">
        <v>262</v>
      </c>
      <c r="D87" s="8" t="s">
        <v>22</v>
      </c>
      <c r="E87" s="8" t="s">
        <v>256</v>
      </c>
      <c r="F87" s="8" t="s">
        <v>257</v>
      </c>
      <c r="G87" s="8" t="s">
        <v>258</v>
      </c>
      <c r="H87" s="8">
        <f t="shared" si="6"/>
        <v>72.8</v>
      </c>
      <c r="I87" s="8" t="s">
        <v>165</v>
      </c>
      <c r="J87" s="39" t="s">
        <v>26</v>
      </c>
      <c r="K87" s="22"/>
      <c r="L87" s="22">
        <f t="shared" si="7"/>
        <v>0</v>
      </c>
      <c r="M87" s="21"/>
      <c r="N87" s="21"/>
    </row>
    <row r="88" spans="1:14" s="7" customFormat="1" ht="135.94999999999999" customHeight="1" outlineLevel="2" x14ac:dyDescent="0.2">
      <c r="A88" s="13"/>
      <c r="B88" s="26" t="s">
        <v>264</v>
      </c>
      <c r="C88" s="8" t="s">
        <v>265</v>
      </c>
      <c r="D88" s="8" t="s">
        <v>22</v>
      </c>
      <c r="E88" s="8" t="s">
        <v>256</v>
      </c>
      <c r="F88" s="8" t="s">
        <v>257</v>
      </c>
      <c r="G88" s="8" t="s">
        <v>258</v>
      </c>
      <c r="H88" s="8">
        <f t="shared" si="6"/>
        <v>72.8</v>
      </c>
      <c r="I88" s="8" t="s">
        <v>165</v>
      </c>
      <c r="J88" s="39" t="s">
        <v>26</v>
      </c>
      <c r="K88" s="22"/>
      <c r="L88" s="22">
        <f t="shared" si="7"/>
        <v>0</v>
      </c>
      <c r="M88" s="21"/>
      <c r="N88" s="21"/>
    </row>
    <row r="89" spans="1:14" s="7" customFormat="1" ht="135.94999999999999" customHeight="1" outlineLevel="2" x14ac:dyDescent="0.2">
      <c r="A89" s="13"/>
      <c r="B89" s="26" t="s">
        <v>267</v>
      </c>
      <c r="C89" s="8" t="s">
        <v>268</v>
      </c>
      <c r="D89" s="8" t="s">
        <v>22</v>
      </c>
      <c r="E89" s="8" t="s">
        <v>256</v>
      </c>
      <c r="F89" s="8" t="s">
        <v>257</v>
      </c>
      <c r="G89" s="8" t="s">
        <v>258</v>
      </c>
      <c r="H89" s="8">
        <f t="shared" si="6"/>
        <v>72.8</v>
      </c>
      <c r="I89" s="8" t="s">
        <v>165</v>
      </c>
      <c r="J89" s="39" t="s">
        <v>26</v>
      </c>
      <c r="K89" s="22"/>
      <c r="L89" s="22">
        <f t="shared" si="7"/>
        <v>0</v>
      </c>
      <c r="M89" s="21"/>
      <c r="N89" s="21"/>
    </row>
    <row r="90" spans="1:14" s="7" customFormat="1" ht="135.94999999999999" customHeight="1" outlineLevel="2" x14ac:dyDescent="0.2">
      <c r="A90" s="13"/>
      <c r="B90" s="26" t="s">
        <v>269</v>
      </c>
      <c r="C90" s="8" t="s">
        <v>270</v>
      </c>
      <c r="D90" s="8" t="s">
        <v>22</v>
      </c>
      <c r="E90" s="8" t="s">
        <v>256</v>
      </c>
      <c r="F90" s="8" t="s">
        <v>257</v>
      </c>
      <c r="G90" s="8" t="s">
        <v>258</v>
      </c>
      <c r="H90" s="8">
        <f t="shared" si="6"/>
        <v>72.8</v>
      </c>
      <c r="I90" s="8" t="s">
        <v>165</v>
      </c>
      <c r="J90" s="39" t="s">
        <v>26</v>
      </c>
      <c r="K90" s="22"/>
      <c r="L90" s="22">
        <f t="shared" si="7"/>
        <v>0</v>
      </c>
      <c r="M90" s="21"/>
      <c r="N90" s="21"/>
    </row>
    <row r="91" spans="1:14" s="7" customFormat="1" ht="135.94999999999999" customHeight="1" outlineLevel="2" x14ac:dyDescent="0.2">
      <c r="A91" s="13"/>
      <c r="B91" s="26" t="s">
        <v>272</v>
      </c>
      <c r="C91" s="8" t="s">
        <v>273</v>
      </c>
      <c r="D91" s="8" t="s">
        <v>22</v>
      </c>
      <c r="E91" s="8" t="s">
        <v>256</v>
      </c>
      <c r="F91" s="8" t="s">
        <v>257</v>
      </c>
      <c r="G91" s="8" t="s">
        <v>258</v>
      </c>
      <c r="H91" s="8">
        <f t="shared" si="6"/>
        <v>72.8</v>
      </c>
      <c r="I91" s="8" t="s">
        <v>165</v>
      </c>
      <c r="J91" s="39" t="s">
        <v>26</v>
      </c>
      <c r="K91" s="22"/>
      <c r="L91" s="22">
        <f t="shared" si="7"/>
        <v>0</v>
      </c>
      <c r="M91" s="21"/>
      <c r="N91" s="21"/>
    </row>
    <row r="92" spans="1:14" s="7" customFormat="1" ht="135.94999999999999" customHeight="1" outlineLevel="2" x14ac:dyDescent="0.2">
      <c r="A92" s="13"/>
      <c r="B92" s="26" t="s">
        <v>275</v>
      </c>
      <c r="C92" s="8" t="s">
        <v>276</v>
      </c>
      <c r="D92" s="8" t="s">
        <v>22</v>
      </c>
      <c r="E92" s="8" t="s">
        <v>256</v>
      </c>
      <c r="F92" s="8" t="s">
        <v>257</v>
      </c>
      <c r="G92" s="8" t="s">
        <v>258</v>
      </c>
      <c r="H92" s="8">
        <f t="shared" si="6"/>
        <v>72.8</v>
      </c>
      <c r="I92" s="8" t="s">
        <v>165</v>
      </c>
      <c r="J92" s="39" t="s">
        <v>26</v>
      </c>
      <c r="K92" s="22"/>
      <c r="L92" s="22">
        <f t="shared" si="7"/>
        <v>0</v>
      </c>
      <c r="M92" s="21"/>
      <c r="N92" s="21"/>
    </row>
    <row r="93" spans="1:14" s="7" customFormat="1" ht="135.94999999999999" customHeight="1" outlineLevel="2" x14ac:dyDescent="0.2">
      <c r="A93" s="13"/>
      <c r="B93" s="26" t="s">
        <v>278</v>
      </c>
      <c r="C93" s="8" t="s">
        <v>279</v>
      </c>
      <c r="D93" s="8" t="s">
        <v>22</v>
      </c>
      <c r="E93" s="8" t="s">
        <v>256</v>
      </c>
      <c r="F93" s="8" t="s">
        <v>257</v>
      </c>
      <c r="G93" s="8" t="s">
        <v>258</v>
      </c>
      <c r="H93" s="8">
        <f t="shared" si="6"/>
        <v>72.8</v>
      </c>
      <c r="I93" s="8" t="s">
        <v>165</v>
      </c>
      <c r="J93" s="39" t="s">
        <v>1134</v>
      </c>
      <c r="K93" s="22"/>
      <c r="L93" s="22">
        <f t="shared" si="7"/>
        <v>0</v>
      </c>
      <c r="M93" s="21"/>
      <c r="N93" s="21"/>
    </row>
    <row r="94" spans="1:14" s="7" customFormat="1" ht="135.94999999999999" customHeight="1" outlineLevel="2" x14ac:dyDescent="0.2">
      <c r="A94" s="13"/>
      <c r="B94" s="26" t="s">
        <v>281</v>
      </c>
      <c r="C94" s="8" t="s">
        <v>282</v>
      </c>
      <c r="D94" s="8" t="s">
        <v>22</v>
      </c>
      <c r="E94" s="8" t="s">
        <v>256</v>
      </c>
      <c r="F94" s="8" t="s">
        <v>257</v>
      </c>
      <c r="G94" s="8" t="s">
        <v>258</v>
      </c>
      <c r="H94" s="8">
        <f t="shared" si="6"/>
        <v>72.8</v>
      </c>
      <c r="I94" s="8" t="s">
        <v>165</v>
      </c>
      <c r="J94" s="39" t="s">
        <v>26</v>
      </c>
      <c r="K94" s="22"/>
      <c r="L94" s="22">
        <f t="shared" si="7"/>
        <v>0</v>
      </c>
      <c r="M94" s="21"/>
      <c r="N94" s="21"/>
    </row>
    <row r="95" spans="1:14" s="7" customFormat="1" ht="135.94999999999999" customHeight="1" outlineLevel="2" x14ac:dyDescent="0.2">
      <c r="A95" s="13"/>
      <c r="B95" s="26" t="s">
        <v>283</v>
      </c>
      <c r="C95" s="8" t="s">
        <v>284</v>
      </c>
      <c r="D95" s="8" t="s">
        <v>22</v>
      </c>
      <c r="E95" s="8" t="s">
        <v>73</v>
      </c>
      <c r="F95" s="8" t="s">
        <v>79</v>
      </c>
      <c r="G95" s="8" t="s">
        <v>229</v>
      </c>
      <c r="H95" s="8">
        <f t="shared" si="6"/>
        <v>136.80000000000001</v>
      </c>
      <c r="I95" s="8" t="s">
        <v>251</v>
      </c>
      <c r="J95" s="39" t="s">
        <v>26</v>
      </c>
      <c r="K95" s="22"/>
      <c r="L95" s="22">
        <f t="shared" si="7"/>
        <v>0</v>
      </c>
      <c r="M95" s="21"/>
      <c r="N95" s="21"/>
    </row>
    <row r="96" spans="1:14" s="7" customFormat="1" ht="135.94999999999999" customHeight="1" outlineLevel="2" x14ac:dyDescent="0.2">
      <c r="A96" s="13"/>
      <c r="B96" s="26" t="s">
        <v>285</v>
      </c>
      <c r="C96" s="8" t="s">
        <v>286</v>
      </c>
      <c r="D96" s="8" t="s">
        <v>22</v>
      </c>
      <c r="E96" s="8" t="s">
        <v>256</v>
      </c>
      <c r="F96" s="8" t="s">
        <v>257</v>
      </c>
      <c r="G96" s="8" t="s">
        <v>258</v>
      </c>
      <c r="H96" s="8">
        <f t="shared" si="6"/>
        <v>72.8</v>
      </c>
      <c r="I96" s="8" t="s">
        <v>147</v>
      </c>
      <c r="J96" s="39" t="s">
        <v>26</v>
      </c>
      <c r="K96" s="22"/>
      <c r="L96" s="22">
        <f t="shared" si="7"/>
        <v>0</v>
      </c>
      <c r="M96" s="21"/>
      <c r="N96" s="21"/>
    </row>
    <row r="97" spans="1:14" s="7" customFormat="1" ht="135.94999999999999" customHeight="1" outlineLevel="2" x14ac:dyDescent="0.2">
      <c r="A97" s="13"/>
      <c r="B97" s="26" t="s">
        <v>287</v>
      </c>
      <c r="C97" s="8" t="s">
        <v>288</v>
      </c>
      <c r="D97" s="8" t="s">
        <v>22</v>
      </c>
      <c r="E97" s="8" t="s">
        <v>73</v>
      </c>
      <c r="F97" s="8" t="s">
        <v>79</v>
      </c>
      <c r="G97" s="8" t="s">
        <v>229</v>
      </c>
      <c r="H97" s="8">
        <f t="shared" si="6"/>
        <v>136.80000000000001</v>
      </c>
      <c r="I97" s="8" t="s">
        <v>251</v>
      </c>
      <c r="J97" s="39" t="s">
        <v>26</v>
      </c>
      <c r="K97" s="22"/>
      <c r="L97" s="22">
        <f t="shared" si="7"/>
        <v>0</v>
      </c>
      <c r="M97" s="21"/>
      <c r="N97" s="21"/>
    </row>
    <row r="98" spans="1:14" s="7" customFormat="1" ht="135.94999999999999" customHeight="1" outlineLevel="2" x14ac:dyDescent="0.2">
      <c r="A98" s="13"/>
      <c r="B98" s="26" t="s">
        <v>289</v>
      </c>
      <c r="C98" s="8" t="s">
        <v>290</v>
      </c>
      <c r="D98" s="8" t="s">
        <v>22</v>
      </c>
      <c r="E98" s="8" t="s">
        <v>73</v>
      </c>
      <c r="F98" s="8" t="s">
        <v>79</v>
      </c>
      <c r="G98" s="8" t="s">
        <v>229</v>
      </c>
      <c r="H98" s="8">
        <f t="shared" si="6"/>
        <v>136.80000000000001</v>
      </c>
      <c r="I98" s="8" t="s">
        <v>251</v>
      </c>
      <c r="J98" s="39" t="s">
        <v>26</v>
      </c>
      <c r="K98" s="22"/>
      <c r="L98" s="22">
        <f t="shared" si="7"/>
        <v>0</v>
      </c>
      <c r="M98" s="21"/>
      <c r="N98" s="21"/>
    </row>
    <row r="99" spans="1:14" s="7" customFormat="1" ht="135.94999999999999" customHeight="1" outlineLevel="2" x14ac:dyDescent="0.2">
      <c r="A99" s="13"/>
      <c r="B99" s="26" t="s">
        <v>292</v>
      </c>
      <c r="C99" s="8" t="s">
        <v>293</v>
      </c>
      <c r="D99" s="8" t="s">
        <v>22</v>
      </c>
      <c r="E99" s="8" t="s">
        <v>73</v>
      </c>
      <c r="F99" s="8" t="s">
        <v>79</v>
      </c>
      <c r="G99" s="8" t="s">
        <v>229</v>
      </c>
      <c r="H99" s="8">
        <f t="shared" si="6"/>
        <v>136.80000000000001</v>
      </c>
      <c r="I99" s="8" t="s">
        <v>251</v>
      </c>
      <c r="J99" s="39" t="s">
        <v>26</v>
      </c>
      <c r="K99" s="22"/>
      <c r="L99" s="22">
        <f t="shared" si="7"/>
        <v>0</v>
      </c>
      <c r="M99" s="21"/>
      <c r="N99" s="21"/>
    </row>
    <row r="100" spans="1:14" s="7" customFormat="1" ht="135.94999999999999" customHeight="1" outlineLevel="2" x14ac:dyDescent="0.2">
      <c r="A100" s="13"/>
      <c r="B100" s="26" t="s">
        <v>294</v>
      </c>
      <c r="C100" s="8" t="s">
        <v>295</v>
      </c>
      <c r="D100" s="8" t="s">
        <v>22</v>
      </c>
      <c r="E100" s="8" t="s">
        <v>73</v>
      </c>
      <c r="F100" s="8" t="s">
        <v>79</v>
      </c>
      <c r="G100" s="8" t="s">
        <v>229</v>
      </c>
      <c r="H100" s="8">
        <f t="shared" si="6"/>
        <v>136.80000000000001</v>
      </c>
      <c r="I100" s="8" t="s">
        <v>251</v>
      </c>
      <c r="J100" s="39" t="s">
        <v>26</v>
      </c>
      <c r="K100" s="22"/>
      <c r="L100" s="22">
        <f t="shared" si="7"/>
        <v>0</v>
      </c>
      <c r="M100" s="21"/>
      <c r="N100" s="21"/>
    </row>
    <row r="101" spans="1:14" s="7" customFormat="1" ht="135.94999999999999" customHeight="1" outlineLevel="2" x14ac:dyDescent="0.2">
      <c r="A101" s="13"/>
      <c r="B101" s="26" t="s">
        <v>296</v>
      </c>
      <c r="C101" s="8" t="s">
        <v>297</v>
      </c>
      <c r="D101" s="8" t="s">
        <v>22</v>
      </c>
      <c r="E101" s="8" t="s">
        <v>73</v>
      </c>
      <c r="F101" s="8" t="s">
        <v>79</v>
      </c>
      <c r="G101" s="8" t="s">
        <v>229</v>
      </c>
      <c r="H101" s="8">
        <f t="shared" si="6"/>
        <v>136.80000000000001</v>
      </c>
      <c r="I101" s="8" t="s">
        <v>251</v>
      </c>
      <c r="J101" s="39" t="s">
        <v>1133</v>
      </c>
      <c r="K101" s="22"/>
      <c r="L101" s="22">
        <f t="shared" si="7"/>
        <v>0</v>
      </c>
      <c r="M101" s="21"/>
      <c r="N101" s="21"/>
    </row>
    <row r="102" spans="1:14" s="7" customFormat="1" ht="135.94999999999999" customHeight="1" outlineLevel="2" x14ac:dyDescent="0.2">
      <c r="A102" s="13"/>
      <c r="B102" s="26" t="s">
        <v>298</v>
      </c>
      <c r="C102" s="8" t="s">
        <v>299</v>
      </c>
      <c r="D102" s="8" t="s">
        <v>22</v>
      </c>
      <c r="E102" s="8" t="s">
        <v>73</v>
      </c>
      <c r="F102" s="8" t="s">
        <v>79</v>
      </c>
      <c r="G102" s="8" t="s">
        <v>229</v>
      </c>
      <c r="H102" s="8">
        <f t="shared" si="6"/>
        <v>136.80000000000001</v>
      </c>
      <c r="I102" s="8" t="s">
        <v>251</v>
      </c>
      <c r="J102" s="39" t="s">
        <v>26</v>
      </c>
      <c r="K102" s="22"/>
      <c r="L102" s="22">
        <f t="shared" si="7"/>
        <v>0</v>
      </c>
      <c r="M102" s="21"/>
      <c r="N102" s="21"/>
    </row>
    <row r="103" spans="1:14" s="7" customFormat="1" ht="135.94999999999999" customHeight="1" outlineLevel="2" x14ac:dyDescent="0.2">
      <c r="A103" s="13"/>
      <c r="B103" s="26" t="s">
        <v>301</v>
      </c>
      <c r="C103" s="8" t="s">
        <v>302</v>
      </c>
      <c r="D103" s="8" t="s">
        <v>22</v>
      </c>
      <c r="E103" s="8" t="s">
        <v>73</v>
      </c>
      <c r="F103" s="8" t="s">
        <v>79</v>
      </c>
      <c r="G103" s="8" t="s">
        <v>229</v>
      </c>
      <c r="H103" s="8">
        <f t="shared" si="6"/>
        <v>136.80000000000001</v>
      </c>
      <c r="I103" s="8" t="s">
        <v>251</v>
      </c>
      <c r="J103" s="39" t="s">
        <v>26</v>
      </c>
      <c r="K103" s="22"/>
      <c r="L103" s="22">
        <f t="shared" si="7"/>
        <v>0</v>
      </c>
      <c r="M103" s="21"/>
      <c r="N103" s="21"/>
    </row>
    <row r="104" spans="1:14" s="7" customFormat="1" ht="135.94999999999999" customHeight="1" outlineLevel="2" x14ac:dyDescent="0.2">
      <c r="A104" s="13"/>
      <c r="B104" s="26" t="s">
        <v>304</v>
      </c>
      <c r="C104" s="8" t="s">
        <v>305</v>
      </c>
      <c r="D104" s="8" t="s">
        <v>22</v>
      </c>
      <c r="E104" s="8" t="s">
        <v>73</v>
      </c>
      <c r="F104" s="8" t="s">
        <v>79</v>
      </c>
      <c r="G104" s="8" t="s">
        <v>229</v>
      </c>
      <c r="H104" s="8">
        <f t="shared" si="6"/>
        <v>136.80000000000001</v>
      </c>
      <c r="I104" s="8" t="s">
        <v>251</v>
      </c>
      <c r="J104" s="39" t="s">
        <v>1134</v>
      </c>
      <c r="K104" s="22"/>
      <c r="L104" s="22">
        <f t="shared" si="7"/>
        <v>0</v>
      </c>
      <c r="M104" s="21"/>
      <c r="N104" s="21"/>
    </row>
    <row r="105" spans="1:14" s="7" customFormat="1" ht="135.94999999999999" customHeight="1" outlineLevel="2" x14ac:dyDescent="0.2">
      <c r="A105" s="13"/>
      <c r="B105" s="26" t="s">
        <v>307</v>
      </c>
      <c r="C105" s="8" t="s">
        <v>308</v>
      </c>
      <c r="D105" s="8" t="s">
        <v>22</v>
      </c>
      <c r="E105" s="8" t="s">
        <v>135</v>
      </c>
      <c r="F105" s="8" t="s">
        <v>136</v>
      </c>
      <c r="G105" s="8" t="s">
        <v>309</v>
      </c>
      <c r="H105" s="8">
        <f t="shared" si="6"/>
        <v>118.4</v>
      </c>
      <c r="I105" s="8" t="s">
        <v>251</v>
      </c>
      <c r="J105" s="39" t="s">
        <v>26</v>
      </c>
      <c r="K105" s="22"/>
      <c r="L105" s="22">
        <f t="shared" si="7"/>
        <v>0</v>
      </c>
      <c r="M105" s="21"/>
      <c r="N105" s="21"/>
    </row>
    <row r="106" spans="1:14" s="7" customFormat="1" ht="135.94999999999999" customHeight="1" outlineLevel="2" x14ac:dyDescent="0.2">
      <c r="A106" s="13"/>
      <c r="B106" s="26" t="s">
        <v>311</v>
      </c>
      <c r="C106" s="8" t="s">
        <v>312</v>
      </c>
      <c r="D106" s="8" t="s">
        <v>22</v>
      </c>
      <c r="E106" s="8" t="s">
        <v>135</v>
      </c>
      <c r="F106" s="8" t="s">
        <v>136</v>
      </c>
      <c r="G106" s="8" t="s">
        <v>309</v>
      </c>
      <c r="H106" s="8">
        <f t="shared" si="6"/>
        <v>118.4</v>
      </c>
      <c r="I106" s="8" t="s">
        <v>251</v>
      </c>
      <c r="J106" s="39" t="s">
        <v>1134</v>
      </c>
      <c r="K106" s="22"/>
      <c r="L106" s="22">
        <f t="shared" si="7"/>
        <v>0</v>
      </c>
      <c r="M106" s="21"/>
      <c r="N106" s="21"/>
    </row>
    <row r="107" spans="1:14" s="7" customFormat="1" ht="135.94999999999999" customHeight="1" outlineLevel="2" x14ac:dyDescent="0.2">
      <c r="A107" s="13"/>
      <c r="B107" s="26" t="s">
        <v>313</v>
      </c>
      <c r="C107" s="8" t="s">
        <v>314</v>
      </c>
      <c r="D107" s="8" t="s">
        <v>22</v>
      </c>
      <c r="E107" s="8" t="s">
        <v>135</v>
      </c>
      <c r="F107" s="8" t="s">
        <v>136</v>
      </c>
      <c r="G107" s="8" t="s">
        <v>309</v>
      </c>
      <c r="H107" s="8">
        <f t="shared" si="6"/>
        <v>118.4</v>
      </c>
      <c r="I107" s="8" t="s">
        <v>251</v>
      </c>
      <c r="J107" s="39" t="s">
        <v>26</v>
      </c>
      <c r="K107" s="22"/>
      <c r="L107" s="22">
        <f t="shared" si="7"/>
        <v>0</v>
      </c>
      <c r="M107" s="21"/>
      <c r="N107" s="21"/>
    </row>
    <row r="108" spans="1:14" s="7" customFormat="1" ht="135.94999999999999" customHeight="1" outlineLevel="2" x14ac:dyDescent="0.2">
      <c r="A108" s="13"/>
      <c r="B108" s="26" t="s">
        <v>315</v>
      </c>
      <c r="C108" s="8" t="s">
        <v>316</v>
      </c>
      <c r="D108" s="8" t="s">
        <v>22</v>
      </c>
      <c r="E108" s="8" t="s">
        <v>135</v>
      </c>
      <c r="F108" s="8" t="s">
        <v>136</v>
      </c>
      <c r="G108" s="8" t="s">
        <v>309</v>
      </c>
      <c r="H108" s="8">
        <f t="shared" si="6"/>
        <v>118.4</v>
      </c>
      <c r="I108" s="8" t="s">
        <v>251</v>
      </c>
      <c r="J108" s="39" t="s">
        <v>26</v>
      </c>
      <c r="K108" s="22"/>
      <c r="L108" s="22">
        <f t="shared" si="7"/>
        <v>0</v>
      </c>
      <c r="M108" s="21"/>
      <c r="N108" s="21"/>
    </row>
    <row r="109" spans="1:14" s="7" customFormat="1" ht="135.94999999999999" customHeight="1" outlineLevel="2" x14ac:dyDescent="0.2">
      <c r="A109" s="13"/>
      <c r="B109" s="26" t="s">
        <v>317</v>
      </c>
      <c r="C109" s="8" t="s">
        <v>318</v>
      </c>
      <c r="D109" s="8" t="s">
        <v>22</v>
      </c>
      <c r="E109" s="8" t="s">
        <v>135</v>
      </c>
      <c r="F109" s="8" t="s">
        <v>136</v>
      </c>
      <c r="G109" s="8" t="s">
        <v>309</v>
      </c>
      <c r="H109" s="8">
        <f t="shared" si="6"/>
        <v>118.4</v>
      </c>
      <c r="I109" s="8" t="s">
        <v>251</v>
      </c>
      <c r="J109" s="39" t="s">
        <v>1137</v>
      </c>
      <c r="K109" s="22"/>
      <c r="L109" s="22">
        <f t="shared" si="7"/>
        <v>0</v>
      </c>
      <c r="M109" s="21"/>
      <c r="N109" s="21"/>
    </row>
    <row r="110" spans="1:14" s="7" customFormat="1" ht="135.94999999999999" customHeight="1" outlineLevel="2" x14ac:dyDescent="0.2">
      <c r="A110" s="13"/>
      <c r="B110" s="26" t="s">
        <v>319</v>
      </c>
      <c r="C110" s="8" t="s">
        <v>320</v>
      </c>
      <c r="D110" s="8" t="s">
        <v>22</v>
      </c>
      <c r="E110" s="8" t="s">
        <v>135</v>
      </c>
      <c r="F110" s="8" t="s">
        <v>136</v>
      </c>
      <c r="G110" s="8" t="s">
        <v>321</v>
      </c>
      <c r="H110" s="8">
        <f t="shared" si="6"/>
        <v>119.2</v>
      </c>
      <c r="I110" s="8" t="s">
        <v>251</v>
      </c>
      <c r="J110" s="39" t="s">
        <v>26</v>
      </c>
      <c r="K110" s="22"/>
      <c r="L110" s="22">
        <f t="shared" si="7"/>
        <v>0</v>
      </c>
      <c r="M110" s="21"/>
      <c r="N110" s="21"/>
    </row>
    <row r="111" spans="1:14" s="7" customFormat="1" ht="135.94999999999999" customHeight="1" outlineLevel="2" x14ac:dyDescent="0.2">
      <c r="A111" s="13"/>
      <c r="B111" s="26" t="s">
        <v>323</v>
      </c>
      <c r="C111" s="8" t="s">
        <v>324</v>
      </c>
      <c r="D111" s="8" t="s">
        <v>22</v>
      </c>
      <c r="E111" s="8" t="s">
        <v>135</v>
      </c>
      <c r="F111" s="8" t="s">
        <v>136</v>
      </c>
      <c r="G111" s="8" t="s">
        <v>309</v>
      </c>
      <c r="H111" s="8">
        <f t="shared" si="6"/>
        <v>118.4</v>
      </c>
      <c r="I111" s="8" t="s">
        <v>251</v>
      </c>
      <c r="J111" s="39" t="s">
        <v>1137</v>
      </c>
      <c r="K111" s="22"/>
      <c r="L111" s="22">
        <f t="shared" si="7"/>
        <v>0</v>
      </c>
      <c r="M111" s="21"/>
      <c r="N111" s="21"/>
    </row>
    <row r="112" spans="1:14" s="7" customFormat="1" ht="135.94999999999999" customHeight="1" outlineLevel="2" x14ac:dyDescent="0.2">
      <c r="A112" s="13"/>
      <c r="B112" s="26" t="s">
        <v>325</v>
      </c>
      <c r="C112" s="8" t="s">
        <v>326</v>
      </c>
      <c r="D112" s="8" t="s">
        <v>22</v>
      </c>
      <c r="E112" s="8" t="s">
        <v>135</v>
      </c>
      <c r="F112" s="8" t="s">
        <v>136</v>
      </c>
      <c r="G112" s="8" t="s">
        <v>309</v>
      </c>
      <c r="H112" s="8">
        <f t="shared" si="6"/>
        <v>118.4</v>
      </c>
      <c r="I112" s="8" t="s">
        <v>251</v>
      </c>
      <c r="J112" s="39" t="s">
        <v>1137</v>
      </c>
      <c r="K112" s="22"/>
      <c r="L112" s="22">
        <f t="shared" si="7"/>
        <v>0</v>
      </c>
      <c r="M112" s="21"/>
      <c r="N112" s="21"/>
    </row>
    <row r="113" spans="1:14" s="7" customFormat="1" ht="135.94999999999999" customHeight="1" outlineLevel="2" x14ac:dyDescent="0.2">
      <c r="A113" s="13"/>
      <c r="B113" s="26" t="s">
        <v>327</v>
      </c>
      <c r="C113" s="8" t="s">
        <v>328</v>
      </c>
      <c r="D113" s="8" t="s">
        <v>22</v>
      </c>
      <c r="E113" s="8" t="s">
        <v>257</v>
      </c>
      <c r="F113" s="8" t="s">
        <v>329</v>
      </c>
      <c r="G113" s="8" t="s">
        <v>174</v>
      </c>
      <c r="H113" s="8">
        <f t="shared" si="6"/>
        <v>54.4</v>
      </c>
      <c r="I113" s="8" t="s">
        <v>147</v>
      </c>
      <c r="J113" s="39" t="s">
        <v>26</v>
      </c>
      <c r="K113" s="22"/>
      <c r="L113" s="22">
        <f t="shared" si="7"/>
        <v>0</v>
      </c>
      <c r="M113" s="21"/>
      <c r="N113" s="21"/>
    </row>
    <row r="114" spans="1:14" s="7" customFormat="1" ht="135.94999999999999" customHeight="1" outlineLevel="2" x14ac:dyDescent="0.2">
      <c r="A114" s="13"/>
      <c r="B114" s="26" t="s">
        <v>330</v>
      </c>
      <c r="C114" s="8" t="s">
        <v>331</v>
      </c>
      <c r="D114" s="8" t="s">
        <v>22</v>
      </c>
      <c r="E114" s="8" t="s">
        <v>257</v>
      </c>
      <c r="F114" s="8" t="s">
        <v>329</v>
      </c>
      <c r="G114" s="8" t="s">
        <v>174</v>
      </c>
      <c r="H114" s="8">
        <f t="shared" si="6"/>
        <v>54.4</v>
      </c>
      <c r="I114" s="8" t="s">
        <v>147</v>
      </c>
      <c r="J114" s="39" t="s">
        <v>26</v>
      </c>
      <c r="K114" s="22"/>
      <c r="L114" s="22">
        <f t="shared" si="7"/>
        <v>0</v>
      </c>
      <c r="M114" s="21"/>
      <c r="N114" s="21"/>
    </row>
    <row r="115" spans="1:14" s="7" customFormat="1" ht="135.94999999999999" customHeight="1" outlineLevel="2" x14ac:dyDescent="0.2">
      <c r="A115" s="13"/>
      <c r="B115" s="26" t="s">
        <v>332</v>
      </c>
      <c r="C115" s="8" t="s">
        <v>333</v>
      </c>
      <c r="D115" s="8" t="s">
        <v>22</v>
      </c>
      <c r="E115" s="8" t="s">
        <v>257</v>
      </c>
      <c r="F115" s="8" t="s">
        <v>329</v>
      </c>
      <c r="G115" s="8" t="s">
        <v>174</v>
      </c>
      <c r="H115" s="8">
        <f t="shared" si="6"/>
        <v>54.4</v>
      </c>
      <c r="I115" s="8" t="s">
        <v>147</v>
      </c>
      <c r="J115" s="39" t="s">
        <v>26</v>
      </c>
      <c r="K115" s="22"/>
      <c r="L115" s="22">
        <f t="shared" si="7"/>
        <v>0</v>
      </c>
      <c r="M115" s="21"/>
      <c r="N115" s="21"/>
    </row>
    <row r="116" spans="1:14" s="7" customFormat="1" ht="135.94999999999999" customHeight="1" outlineLevel="2" x14ac:dyDescent="0.2">
      <c r="A116" s="13"/>
      <c r="B116" s="26" t="s">
        <v>334</v>
      </c>
      <c r="C116" s="8" t="s">
        <v>335</v>
      </c>
      <c r="D116" s="8" t="s">
        <v>22</v>
      </c>
      <c r="E116" s="8" t="s">
        <v>135</v>
      </c>
      <c r="F116" s="8" t="s">
        <v>136</v>
      </c>
      <c r="G116" s="8" t="s">
        <v>309</v>
      </c>
      <c r="H116" s="8">
        <f t="shared" si="6"/>
        <v>118.4</v>
      </c>
      <c r="I116" s="8" t="s">
        <v>251</v>
      </c>
      <c r="J116" s="39" t="s">
        <v>1137</v>
      </c>
      <c r="K116" s="22"/>
      <c r="L116" s="22">
        <f t="shared" si="7"/>
        <v>0</v>
      </c>
      <c r="M116" s="21"/>
      <c r="N116" s="21"/>
    </row>
    <row r="117" spans="1:14" s="7" customFormat="1" ht="135.94999999999999" customHeight="1" outlineLevel="2" x14ac:dyDescent="0.2">
      <c r="A117" s="13"/>
      <c r="B117" s="26" t="s">
        <v>336</v>
      </c>
      <c r="C117" s="8" t="s">
        <v>337</v>
      </c>
      <c r="D117" s="8" t="s">
        <v>22</v>
      </c>
      <c r="E117" s="8" t="s">
        <v>338</v>
      </c>
      <c r="F117" s="8" t="s">
        <v>145</v>
      </c>
      <c r="G117" s="8" t="s">
        <v>339</v>
      </c>
      <c r="H117" s="8">
        <f t="shared" si="6"/>
        <v>91.2</v>
      </c>
      <c r="I117" s="8" t="s">
        <v>251</v>
      </c>
      <c r="J117" s="39" t="s">
        <v>1134</v>
      </c>
      <c r="K117" s="22"/>
      <c r="L117" s="22">
        <f t="shared" si="7"/>
        <v>0</v>
      </c>
      <c r="M117" s="21"/>
      <c r="N117" s="21"/>
    </row>
    <row r="118" spans="1:14" s="7" customFormat="1" ht="135.94999999999999" customHeight="1" outlineLevel="2" x14ac:dyDescent="0.2">
      <c r="A118" s="13"/>
      <c r="B118" s="26" t="s">
        <v>340</v>
      </c>
      <c r="C118" s="8" t="s">
        <v>341</v>
      </c>
      <c r="D118" s="8" t="s">
        <v>22</v>
      </c>
      <c r="E118" s="8" t="s">
        <v>338</v>
      </c>
      <c r="F118" s="8" t="s">
        <v>145</v>
      </c>
      <c r="G118" s="8" t="s">
        <v>339</v>
      </c>
      <c r="H118" s="8">
        <f t="shared" si="6"/>
        <v>91.2</v>
      </c>
      <c r="I118" s="8" t="s">
        <v>251</v>
      </c>
      <c r="J118" s="39" t="s">
        <v>1134</v>
      </c>
      <c r="K118" s="22"/>
      <c r="L118" s="22">
        <f t="shared" si="7"/>
        <v>0</v>
      </c>
      <c r="M118" s="21"/>
      <c r="N118" s="21"/>
    </row>
    <row r="119" spans="1:14" s="7" customFormat="1" ht="135.94999999999999" customHeight="1" outlineLevel="2" x14ac:dyDescent="0.2">
      <c r="A119" s="13"/>
      <c r="B119" s="26" t="s">
        <v>342</v>
      </c>
      <c r="C119" s="8" t="s">
        <v>343</v>
      </c>
      <c r="D119" s="8" t="s">
        <v>22</v>
      </c>
      <c r="E119" s="8" t="s">
        <v>338</v>
      </c>
      <c r="F119" s="8" t="s">
        <v>145</v>
      </c>
      <c r="G119" s="8" t="s">
        <v>339</v>
      </c>
      <c r="H119" s="8">
        <f t="shared" si="6"/>
        <v>91.2</v>
      </c>
      <c r="I119" s="8" t="s">
        <v>251</v>
      </c>
      <c r="J119" s="39" t="s">
        <v>1134</v>
      </c>
      <c r="K119" s="22"/>
      <c r="L119" s="22">
        <f t="shared" si="7"/>
        <v>0</v>
      </c>
      <c r="M119" s="21"/>
      <c r="N119" s="21"/>
    </row>
    <row r="120" spans="1:14" s="7" customFormat="1" ht="135.94999999999999" customHeight="1" outlineLevel="2" x14ac:dyDescent="0.2">
      <c r="A120" s="13"/>
      <c r="B120" s="26" t="s">
        <v>345</v>
      </c>
      <c r="C120" s="8" t="s">
        <v>346</v>
      </c>
      <c r="D120" s="8" t="s">
        <v>22</v>
      </c>
      <c r="E120" s="8" t="s">
        <v>338</v>
      </c>
      <c r="F120" s="8" t="s">
        <v>145</v>
      </c>
      <c r="G120" s="8" t="s">
        <v>339</v>
      </c>
      <c r="H120" s="8">
        <f t="shared" si="6"/>
        <v>91.2</v>
      </c>
      <c r="I120" s="8" t="s">
        <v>251</v>
      </c>
      <c r="J120" s="39" t="s">
        <v>1134</v>
      </c>
      <c r="K120" s="22"/>
      <c r="L120" s="22">
        <f t="shared" si="7"/>
        <v>0</v>
      </c>
      <c r="M120" s="21"/>
      <c r="N120" s="21"/>
    </row>
    <row r="121" spans="1:14" s="7" customFormat="1" ht="135.94999999999999" customHeight="1" outlineLevel="2" x14ac:dyDescent="0.2">
      <c r="A121" s="13"/>
      <c r="B121" s="26" t="s">
        <v>347</v>
      </c>
      <c r="C121" s="8" t="s">
        <v>348</v>
      </c>
      <c r="D121" s="8" t="s">
        <v>22</v>
      </c>
      <c r="E121" s="8" t="s">
        <v>338</v>
      </c>
      <c r="F121" s="8" t="s">
        <v>145</v>
      </c>
      <c r="G121" s="8" t="s">
        <v>339</v>
      </c>
      <c r="H121" s="8">
        <f t="shared" si="6"/>
        <v>91.2</v>
      </c>
      <c r="I121" s="8" t="s">
        <v>251</v>
      </c>
      <c r="J121" s="39" t="s">
        <v>1134</v>
      </c>
      <c r="K121" s="22"/>
      <c r="L121" s="22">
        <f t="shared" si="7"/>
        <v>0</v>
      </c>
      <c r="M121" s="21"/>
      <c r="N121" s="21"/>
    </row>
    <row r="122" spans="1:14" s="7" customFormat="1" ht="135.94999999999999" customHeight="1" outlineLevel="2" x14ac:dyDescent="0.2">
      <c r="A122" s="13"/>
      <c r="B122" s="26" t="s">
        <v>350</v>
      </c>
      <c r="C122" s="8" t="s">
        <v>351</v>
      </c>
      <c r="D122" s="8" t="s">
        <v>22</v>
      </c>
      <c r="E122" s="8" t="s">
        <v>338</v>
      </c>
      <c r="F122" s="8" t="s">
        <v>145</v>
      </c>
      <c r="G122" s="8" t="s">
        <v>339</v>
      </c>
      <c r="H122" s="8">
        <f t="shared" si="6"/>
        <v>91.2</v>
      </c>
      <c r="I122" s="8" t="s">
        <v>251</v>
      </c>
      <c r="J122" s="39" t="s">
        <v>1134</v>
      </c>
      <c r="K122" s="22"/>
      <c r="L122" s="22">
        <f t="shared" si="7"/>
        <v>0</v>
      </c>
      <c r="M122" s="21"/>
      <c r="N122" s="21"/>
    </row>
    <row r="123" spans="1:14" s="7" customFormat="1" ht="135.94999999999999" customHeight="1" outlineLevel="2" x14ac:dyDescent="0.2">
      <c r="A123" s="13"/>
      <c r="B123" s="26" t="s">
        <v>353</v>
      </c>
      <c r="C123" s="8" t="s">
        <v>354</v>
      </c>
      <c r="D123" s="8" t="s">
        <v>22</v>
      </c>
      <c r="E123" s="8" t="s">
        <v>135</v>
      </c>
      <c r="F123" s="8" t="s">
        <v>136</v>
      </c>
      <c r="G123" s="8" t="s">
        <v>309</v>
      </c>
      <c r="H123" s="8">
        <f t="shared" si="6"/>
        <v>118.4</v>
      </c>
      <c r="I123" s="8" t="s">
        <v>251</v>
      </c>
      <c r="J123" s="39" t="s">
        <v>26</v>
      </c>
      <c r="K123" s="22"/>
      <c r="L123" s="22">
        <f t="shared" si="7"/>
        <v>0</v>
      </c>
      <c r="M123" s="21"/>
      <c r="N123" s="21"/>
    </row>
    <row r="124" spans="1:14" s="5" customFormat="1" ht="12.95" customHeight="1" outlineLevel="1" x14ac:dyDescent="0.2">
      <c r="A124" s="12"/>
      <c r="B124" s="27" t="s">
        <v>355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1"/>
      <c r="N124" s="21"/>
    </row>
    <row r="125" spans="1:14" s="7" customFormat="1" ht="135.94999999999999" customHeight="1" outlineLevel="2" x14ac:dyDescent="0.2">
      <c r="A125" s="13"/>
      <c r="B125" s="26" t="s">
        <v>356</v>
      </c>
      <c r="C125" s="8" t="s">
        <v>357</v>
      </c>
      <c r="D125" s="8" t="s">
        <v>22</v>
      </c>
      <c r="E125" s="8" t="s">
        <v>96</v>
      </c>
      <c r="F125" s="8" t="s">
        <v>107</v>
      </c>
      <c r="G125" s="8" t="s">
        <v>202</v>
      </c>
      <c r="H125" s="8">
        <f t="shared" ref="H125:H133" si="8">ROUND((((100-$J$2)/100)*G125),2)</f>
        <v>342.4</v>
      </c>
      <c r="I125" s="8" t="s">
        <v>69</v>
      </c>
      <c r="J125" s="39" t="s">
        <v>26</v>
      </c>
      <c r="K125" s="22"/>
      <c r="L125" s="22">
        <f t="shared" ref="L125:L133" si="9">K125*H125</f>
        <v>0</v>
      </c>
      <c r="M125" s="21"/>
      <c r="N125" s="21"/>
    </row>
    <row r="126" spans="1:14" s="7" customFormat="1" ht="135.94999999999999" customHeight="1" outlineLevel="2" x14ac:dyDescent="0.2">
      <c r="A126" s="13"/>
      <c r="B126" s="26" t="s">
        <v>358</v>
      </c>
      <c r="C126" s="8" t="s">
        <v>359</v>
      </c>
      <c r="D126" s="8" t="s">
        <v>22</v>
      </c>
      <c r="E126" s="8" t="s">
        <v>96</v>
      </c>
      <c r="F126" s="8" t="s">
        <v>107</v>
      </c>
      <c r="G126" s="8" t="s">
        <v>202</v>
      </c>
      <c r="H126" s="8">
        <f t="shared" si="8"/>
        <v>342.4</v>
      </c>
      <c r="I126" s="8" t="s">
        <v>69</v>
      </c>
      <c r="J126" s="39" t="s">
        <v>26</v>
      </c>
      <c r="K126" s="22"/>
      <c r="L126" s="22">
        <f t="shared" si="9"/>
        <v>0</v>
      </c>
      <c r="M126" s="21"/>
      <c r="N126" s="21"/>
    </row>
    <row r="127" spans="1:14" s="7" customFormat="1" ht="135.94999999999999" customHeight="1" outlineLevel="2" x14ac:dyDescent="0.2">
      <c r="A127" s="13"/>
      <c r="B127" s="26" t="s">
        <v>360</v>
      </c>
      <c r="C127" s="8" t="s">
        <v>361</v>
      </c>
      <c r="D127" s="8" t="s">
        <v>22</v>
      </c>
      <c r="E127" s="8" t="s">
        <v>96</v>
      </c>
      <c r="F127" s="8" t="s">
        <v>107</v>
      </c>
      <c r="G127" s="8" t="s">
        <v>202</v>
      </c>
      <c r="H127" s="8">
        <f t="shared" si="8"/>
        <v>342.4</v>
      </c>
      <c r="I127" s="8" t="s">
        <v>69</v>
      </c>
      <c r="J127" s="39" t="s">
        <v>26</v>
      </c>
      <c r="K127" s="22"/>
      <c r="L127" s="22">
        <f t="shared" si="9"/>
        <v>0</v>
      </c>
      <c r="M127" s="21"/>
      <c r="N127" s="21"/>
    </row>
    <row r="128" spans="1:14" s="7" customFormat="1" ht="135.94999999999999" customHeight="1" outlineLevel="2" x14ac:dyDescent="0.2">
      <c r="A128" s="13"/>
      <c r="B128" s="26" t="s">
        <v>362</v>
      </c>
      <c r="C128" s="8" t="s">
        <v>363</v>
      </c>
      <c r="D128" s="8" t="s">
        <v>22</v>
      </c>
      <c r="E128" s="8" t="s">
        <v>96</v>
      </c>
      <c r="F128" s="8" t="s">
        <v>107</v>
      </c>
      <c r="G128" s="8" t="s">
        <v>202</v>
      </c>
      <c r="H128" s="8">
        <f t="shared" si="8"/>
        <v>342.4</v>
      </c>
      <c r="I128" s="8" t="s">
        <v>69</v>
      </c>
      <c r="J128" s="39" t="s">
        <v>26</v>
      </c>
      <c r="K128" s="22"/>
      <c r="L128" s="22">
        <f t="shared" si="9"/>
        <v>0</v>
      </c>
      <c r="M128" s="21"/>
      <c r="N128" s="21"/>
    </row>
    <row r="129" spans="1:14" s="7" customFormat="1" ht="135.94999999999999" customHeight="1" outlineLevel="2" x14ac:dyDescent="0.2">
      <c r="A129" s="13"/>
      <c r="B129" s="26" t="s">
        <v>364</v>
      </c>
      <c r="C129" s="8" t="s">
        <v>365</v>
      </c>
      <c r="D129" s="8" t="s">
        <v>22</v>
      </c>
      <c r="E129" s="8" t="s">
        <v>366</v>
      </c>
      <c r="F129" s="8" t="s">
        <v>127</v>
      </c>
      <c r="G129" s="8" t="s">
        <v>367</v>
      </c>
      <c r="H129" s="8">
        <f t="shared" si="8"/>
        <v>376.8</v>
      </c>
      <c r="I129" s="8" t="s">
        <v>69</v>
      </c>
      <c r="J129" s="39" t="s">
        <v>26</v>
      </c>
      <c r="K129" s="22"/>
      <c r="L129" s="22">
        <f t="shared" si="9"/>
        <v>0</v>
      </c>
      <c r="M129" s="21"/>
      <c r="N129" s="21"/>
    </row>
    <row r="130" spans="1:14" s="7" customFormat="1" ht="135.94999999999999" customHeight="1" outlineLevel="2" x14ac:dyDescent="0.2">
      <c r="A130" s="13"/>
      <c r="B130" s="26" t="s">
        <v>368</v>
      </c>
      <c r="C130" s="8" t="s">
        <v>369</v>
      </c>
      <c r="D130" s="8" t="s">
        <v>22</v>
      </c>
      <c r="E130" s="8" t="s">
        <v>366</v>
      </c>
      <c r="F130" s="8" t="s">
        <v>127</v>
      </c>
      <c r="G130" s="8" t="s">
        <v>367</v>
      </c>
      <c r="H130" s="8">
        <f t="shared" si="8"/>
        <v>376.8</v>
      </c>
      <c r="I130" s="8" t="s">
        <v>69</v>
      </c>
      <c r="J130" s="39" t="s">
        <v>26</v>
      </c>
      <c r="K130" s="22"/>
      <c r="L130" s="22">
        <f t="shared" si="9"/>
        <v>0</v>
      </c>
      <c r="M130" s="21"/>
      <c r="N130" s="21"/>
    </row>
    <row r="131" spans="1:14" s="7" customFormat="1" ht="135.94999999999999" customHeight="1" outlineLevel="2" x14ac:dyDescent="0.2">
      <c r="A131" s="13"/>
      <c r="B131" s="26" t="s">
        <v>370</v>
      </c>
      <c r="C131" s="8" t="s">
        <v>371</v>
      </c>
      <c r="D131" s="8" t="s">
        <v>22</v>
      </c>
      <c r="E131" s="8" t="s">
        <v>366</v>
      </c>
      <c r="F131" s="8" t="s">
        <v>127</v>
      </c>
      <c r="G131" s="8" t="s">
        <v>367</v>
      </c>
      <c r="H131" s="8">
        <f t="shared" si="8"/>
        <v>376.8</v>
      </c>
      <c r="I131" s="8" t="s">
        <v>69</v>
      </c>
      <c r="J131" s="39" t="s">
        <v>26</v>
      </c>
      <c r="K131" s="22"/>
      <c r="L131" s="22">
        <f t="shared" si="9"/>
        <v>0</v>
      </c>
      <c r="M131" s="21"/>
      <c r="N131" s="21"/>
    </row>
    <row r="132" spans="1:14" s="7" customFormat="1" ht="135.94999999999999" customHeight="1" outlineLevel="2" x14ac:dyDescent="0.2">
      <c r="A132" s="13"/>
      <c r="B132" s="26" t="s">
        <v>372</v>
      </c>
      <c r="C132" s="8" t="s">
        <v>373</v>
      </c>
      <c r="D132" s="8" t="s">
        <v>22</v>
      </c>
      <c r="E132" s="8" t="s">
        <v>374</v>
      </c>
      <c r="F132" s="8" t="s">
        <v>375</v>
      </c>
      <c r="G132" s="8" t="s">
        <v>376</v>
      </c>
      <c r="H132" s="8">
        <f t="shared" si="8"/>
        <v>170.4</v>
      </c>
      <c r="I132" s="8" t="s">
        <v>19</v>
      </c>
      <c r="J132" s="39" t="s">
        <v>1134</v>
      </c>
      <c r="K132" s="22"/>
      <c r="L132" s="22">
        <f t="shared" si="9"/>
        <v>0</v>
      </c>
      <c r="M132" s="21"/>
      <c r="N132" s="21"/>
    </row>
    <row r="133" spans="1:14" s="7" customFormat="1" ht="135.94999999999999" customHeight="1" outlineLevel="2" x14ac:dyDescent="0.2">
      <c r="A133" s="13"/>
      <c r="B133" s="26" t="s">
        <v>377</v>
      </c>
      <c r="C133" s="8" t="s">
        <v>378</v>
      </c>
      <c r="D133" s="8" t="s">
        <v>22</v>
      </c>
      <c r="E133" s="8" t="s">
        <v>374</v>
      </c>
      <c r="F133" s="8" t="s">
        <v>375</v>
      </c>
      <c r="G133" s="8" t="s">
        <v>376</v>
      </c>
      <c r="H133" s="8">
        <f t="shared" si="8"/>
        <v>170.4</v>
      </c>
      <c r="I133" s="8" t="s">
        <v>19</v>
      </c>
      <c r="J133" s="39" t="s">
        <v>1134</v>
      </c>
      <c r="K133" s="22"/>
      <c r="L133" s="22">
        <f t="shared" si="9"/>
        <v>0</v>
      </c>
      <c r="M133" s="21"/>
      <c r="N133" s="21"/>
    </row>
    <row r="134" spans="1:14" s="5" customFormat="1" ht="15.95" customHeight="1" x14ac:dyDescent="0.2">
      <c r="A134" s="6"/>
      <c r="B134" s="25" t="s">
        <v>380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21"/>
      <c r="N134" s="21"/>
    </row>
    <row r="135" spans="1:14" s="5" customFormat="1" ht="12.95" customHeight="1" outlineLevel="1" x14ac:dyDescent="0.2">
      <c r="A135" s="12"/>
      <c r="B135" s="27" t="s">
        <v>381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1"/>
      <c r="N135" s="21"/>
    </row>
    <row r="136" spans="1:14" s="7" customFormat="1" ht="135.94999999999999" customHeight="1" outlineLevel="2" x14ac:dyDescent="0.2">
      <c r="A136" s="13"/>
      <c r="B136" s="26" t="s">
        <v>382</v>
      </c>
      <c r="C136" s="8" t="s">
        <v>383</v>
      </c>
      <c r="D136" s="8" t="s">
        <v>22</v>
      </c>
      <c r="E136" s="8" t="s">
        <v>73</v>
      </c>
      <c r="F136" s="8" t="s">
        <v>79</v>
      </c>
      <c r="G136" s="8" t="s">
        <v>131</v>
      </c>
      <c r="H136" s="8">
        <f t="shared" ref="H136:H147" si="10">ROUND((((100-$J$2)/100)*G136),2)</f>
        <v>171.2</v>
      </c>
      <c r="I136" s="8" t="s">
        <v>271</v>
      </c>
      <c r="J136" s="8"/>
      <c r="K136" s="22"/>
      <c r="L136" s="22">
        <f t="shared" ref="L136:L147" si="11">K136*H136</f>
        <v>0</v>
      </c>
      <c r="M136" s="21"/>
      <c r="N136" s="21"/>
    </row>
    <row r="137" spans="1:14" s="7" customFormat="1" ht="135.94999999999999" customHeight="1" outlineLevel="2" x14ac:dyDescent="0.2">
      <c r="A137" s="13"/>
      <c r="B137" s="26" t="s">
        <v>384</v>
      </c>
      <c r="C137" s="8" t="s">
        <v>385</v>
      </c>
      <c r="D137" s="8" t="s">
        <v>22</v>
      </c>
      <c r="E137" s="8" t="s">
        <v>73</v>
      </c>
      <c r="F137" s="8" t="s">
        <v>79</v>
      </c>
      <c r="G137" s="8" t="s">
        <v>131</v>
      </c>
      <c r="H137" s="8">
        <f t="shared" si="10"/>
        <v>171.2</v>
      </c>
      <c r="I137" s="8" t="s">
        <v>271</v>
      </c>
      <c r="J137" s="8"/>
      <c r="K137" s="22"/>
      <c r="L137" s="22">
        <f t="shared" si="11"/>
        <v>0</v>
      </c>
      <c r="M137" s="21"/>
      <c r="N137" s="21"/>
    </row>
    <row r="138" spans="1:14" s="7" customFormat="1" ht="135.94999999999999" customHeight="1" outlineLevel="2" x14ac:dyDescent="0.2">
      <c r="A138" s="13"/>
      <c r="B138" s="26" t="s">
        <v>386</v>
      </c>
      <c r="C138" s="8" t="s">
        <v>387</v>
      </c>
      <c r="D138" s="8" t="s">
        <v>22</v>
      </c>
      <c r="E138" s="8" t="s">
        <v>73</v>
      </c>
      <c r="F138" s="8" t="s">
        <v>79</v>
      </c>
      <c r="G138" s="8" t="s">
        <v>131</v>
      </c>
      <c r="H138" s="8">
        <f t="shared" si="10"/>
        <v>171.2</v>
      </c>
      <c r="I138" s="8" t="s">
        <v>388</v>
      </c>
      <c r="J138" s="8"/>
      <c r="K138" s="22"/>
      <c r="L138" s="22">
        <f t="shared" si="11"/>
        <v>0</v>
      </c>
      <c r="M138" s="21"/>
      <c r="N138" s="21"/>
    </row>
    <row r="139" spans="1:14" s="7" customFormat="1" ht="135.94999999999999" customHeight="1" outlineLevel="2" x14ac:dyDescent="0.2">
      <c r="A139" s="13"/>
      <c r="B139" s="26" t="s">
        <v>389</v>
      </c>
      <c r="C139" s="8" t="s">
        <v>390</v>
      </c>
      <c r="D139" s="8" t="s">
        <v>22</v>
      </c>
      <c r="E139" s="8" t="s">
        <v>73</v>
      </c>
      <c r="F139" s="8" t="s">
        <v>79</v>
      </c>
      <c r="G139" s="8" t="s">
        <v>131</v>
      </c>
      <c r="H139" s="8">
        <f t="shared" si="10"/>
        <v>171.2</v>
      </c>
      <c r="I139" s="8" t="s">
        <v>271</v>
      </c>
      <c r="J139" s="8"/>
      <c r="K139" s="22"/>
      <c r="L139" s="22">
        <f t="shared" si="11"/>
        <v>0</v>
      </c>
      <c r="M139" s="21"/>
      <c r="N139" s="21"/>
    </row>
    <row r="140" spans="1:14" s="7" customFormat="1" ht="135.94999999999999" customHeight="1" outlineLevel="2" x14ac:dyDescent="0.2">
      <c r="A140" s="13"/>
      <c r="B140" s="26" t="s">
        <v>391</v>
      </c>
      <c r="C140" s="8" t="s">
        <v>392</v>
      </c>
      <c r="D140" s="8" t="s">
        <v>22</v>
      </c>
      <c r="E140" s="8" t="s">
        <v>73</v>
      </c>
      <c r="F140" s="8" t="s">
        <v>79</v>
      </c>
      <c r="G140" s="8" t="s">
        <v>131</v>
      </c>
      <c r="H140" s="8">
        <f t="shared" si="10"/>
        <v>171.2</v>
      </c>
      <c r="I140" s="8" t="s">
        <v>271</v>
      </c>
      <c r="J140" s="8"/>
      <c r="K140" s="22"/>
      <c r="L140" s="22">
        <f t="shared" si="11"/>
        <v>0</v>
      </c>
      <c r="M140" s="21"/>
      <c r="N140" s="21"/>
    </row>
    <row r="141" spans="1:14" s="7" customFormat="1" ht="135.94999999999999" customHeight="1" outlineLevel="2" x14ac:dyDescent="0.2">
      <c r="A141" s="13"/>
      <c r="B141" s="26" t="s">
        <v>393</v>
      </c>
      <c r="C141" s="8" t="s">
        <v>394</v>
      </c>
      <c r="D141" s="8" t="s">
        <v>22</v>
      </c>
      <c r="E141" s="8" t="s">
        <v>73</v>
      </c>
      <c r="F141" s="8" t="s">
        <v>79</v>
      </c>
      <c r="G141" s="8" t="s">
        <v>131</v>
      </c>
      <c r="H141" s="8">
        <f t="shared" si="10"/>
        <v>171.2</v>
      </c>
      <c r="I141" s="8" t="s">
        <v>271</v>
      </c>
      <c r="J141" s="8"/>
      <c r="K141" s="22"/>
      <c r="L141" s="22">
        <f t="shared" si="11"/>
        <v>0</v>
      </c>
      <c r="M141" s="21"/>
      <c r="N141" s="21"/>
    </row>
    <row r="142" spans="1:14" s="7" customFormat="1" ht="135.94999999999999" customHeight="1" outlineLevel="2" x14ac:dyDescent="0.2">
      <c r="A142" s="13"/>
      <c r="B142" s="26" t="s">
        <v>396</v>
      </c>
      <c r="C142" s="8" t="s">
        <v>397</v>
      </c>
      <c r="D142" s="8" t="s">
        <v>22</v>
      </c>
      <c r="E142" s="8" t="s">
        <v>73</v>
      </c>
      <c r="F142" s="8" t="s">
        <v>79</v>
      </c>
      <c r="G142" s="8" t="s">
        <v>131</v>
      </c>
      <c r="H142" s="8">
        <f t="shared" si="10"/>
        <v>171.2</v>
      </c>
      <c r="I142" s="8" t="s">
        <v>271</v>
      </c>
      <c r="J142" s="39" t="s">
        <v>398</v>
      </c>
      <c r="K142" s="22"/>
      <c r="L142" s="22">
        <f t="shared" si="11"/>
        <v>0</v>
      </c>
      <c r="M142" s="21"/>
      <c r="N142" s="21"/>
    </row>
    <row r="143" spans="1:14" s="7" customFormat="1" ht="135.94999999999999" customHeight="1" outlineLevel="2" x14ac:dyDescent="0.2">
      <c r="A143" s="13"/>
      <c r="B143" s="26" t="s">
        <v>399</v>
      </c>
      <c r="C143" s="8" t="s">
        <v>400</v>
      </c>
      <c r="D143" s="8" t="s">
        <v>22</v>
      </c>
      <c r="E143" s="8" t="s">
        <v>73</v>
      </c>
      <c r="F143" s="8" t="s">
        <v>79</v>
      </c>
      <c r="G143" s="8" t="s">
        <v>131</v>
      </c>
      <c r="H143" s="8">
        <f t="shared" si="10"/>
        <v>171.2</v>
      </c>
      <c r="I143" s="8" t="s">
        <v>271</v>
      </c>
      <c r="J143" s="39" t="s">
        <v>398</v>
      </c>
      <c r="K143" s="22"/>
      <c r="L143" s="22">
        <f t="shared" si="11"/>
        <v>0</v>
      </c>
      <c r="M143" s="21"/>
      <c r="N143" s="21"/>
    </row>
    <row r="144" spans="1:14" s="7" customFormat="1" ht="135.94999999999999" customHeight="1" outlineLevel="2" x14ac:dyDescent="0.2">
      <c r="A144" s="13"/>
      <c r="B144" s="26" t="s">
        <v>401</v>
      </c>
      <c r="C144" s="8" t="s">
        <v>402</v>
      </c>
      <c r="D144" s="8" t="s">
        <v>22</v>
      </c>
      <c r="E144" s="8" t="s">
        <v>73</v>
      </c>
      <c r="F144" s="8" t="s">
        <v>79</v>
      </c>
      <c r="G144" s="8" t="s">
        <v>131</v>
      </c>
      <c r="H144" s="8">
        <f t="shared" si="10"/>
        <v>171.2</v>
      </c>
      <c r="I144" s="8" t="s">
        <v>271</v>
      </c>
      <c r="J144" s="8"/>
      <c r="K144" s="22"/>
      <c r="L144" s="22">
        <f t="shared" si="11"/>
        <v>0</v>
      </c>
      <c r="M144" s="21"/>
      <c r="N144" s="21"/>
    </row>
    <row r="145" spans="1:14" s="7" customFormat="1" ht="135.94999999999999" customHeight="1" outlineLevel="2" x14ac:dyDescent="0.2">
      <c r="A145" s="13"/>
      <c r="B145" s="26" t="s">
        <v>403</v>
      </c>
      <c r="C145" s="8" t="s">
        <v>404</v>
      </c>
      <c r="D145" s="8" t="s">
        <v>22</v>
      </c>
      <c r="E145" s="8" t="s">
        <v>73</v>
      </c>
      <c r="F145" s="8" t="s">
        <v>79</v>
      </c>
      <c r="G145" s="8" t="s">
        <v>131</v>
      </c>
      <c r="H145" s="8">
        <f t="shared" si="10"/>
        <v>171.2</v>
      </c>
      <c r="I145" s="8" t="s">
        <v>271</v>
      </c>
      <c r="J145" s="8"/>
      <c r="K145" s="22"/>
      <c r="L145" s="22">
        <f t="shared" si="11"/>
        <v>0</v>
      </c>
      <c r="M145" s="21"/>
      <c r="N145" s="21"/>
    </row>
    <row r="146" spans="1:14" s="7" customFormat="1" ht="135.94999999999999" customHeight="1" outlineLevel="2" x14ac:dyDescent="0.2">
      <c r="A146" s="13"/>
      <c r="B146" s="26" t="s">
        <v>406</v>
      </c>
      <c r="C146" s="8" t="s">
        <v>407</v>
      </c>
      <c r="D146" s="8" t="s">
        <v>22</v>
      </c>
      <c r="E146" s="8" t="s">
        <v>73</v>
      </c>
      <c r="F146" s="8" t="s">
        <v>79</v>
      </c>
      <c r="G146" s="8" t="s">
        <v>131</v>
      </c>
      <c r="H146" s="8">
        <f t="shared" si="10"/>
        <v>171.2</v>
      </c>
      <c r="I146" s="8" t="s">
        <v>271</v>
      </c>
      <c r="J146" s="8"/>
      <c r="K146" s="22"/>
      <c r="L146" s="22">
        <f t="shared" si="11"/>
        <v>0</v>
      </c>
      <c r="M146" s="21"/>
      <c r="N146" s="21"/>
    </row>
    <row r="147" spans="1:14" s="7" customFormat="1" ht="135.94999999999999" customHeight="1" outlineLevel="2" x14ac:dyDescent="0.2">
      <c r="A147" s="13"/>
      <c r="B147" s="26" t="s">
        <v>408</v>
      </c>
      <c r="C147" s="8" t="s">
        <v>409</v>
      </c>
      <c r="D147" s="8" t="s">
        <v>22</v>
      </c>
      <c r="E147" s="8" t="s">
        <v>410</v>
      </c>
      <c r="F147" s="8" t="s">
        <v>79</v>
      </c>
      <c r="G147" s="8" t="s">
        <v>229</v>
      </c>
      <c r="H147" s="8">
        <f t="shared" si="10"/>
        <v>136.80000000000001</v>
      </c>
      <c r="I147" s="8" t="s">
        <v>81</v>
      </c>
      <c r="J147" s="39" t="s">
        <v>411</v>
      </c>
      <c r="K147" s="22"/>
      <c r="L147" s="22">
        <f t="shared" si="11"/>
        <v>0</v>
      </c>
      <c r="M147" s="21"/>
      <c r="N147" s="21"/>
    </row>
    <row r="148" spans="1:14" s="5" customFormat="1" ht="12.95" customHeight="1" outlineLevel="1" x14ac:dyDescent="0.2">
      <c r="A148" s="12"/>
      <c r="B148" s="27" t="s">
        <v>414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1"/>
      <c r="N148" s="21"/>
    </row>
    <row r="149" spans="1:14" s="7" customFormat="1" ht="135.94999999999999" customHeight="1" outlineLevel="2" x14ac:dyDescent="0.2">
      <c r="A149" s="13"/>
      <c r="B149" s="26" t="s">
        <v>415</v>
      </c>
      <c r="C149" s="8" t="s">
        <v>416</v>
      </c>
      <c r="D149" s="8" t="s">
        <v>22</v>
      </c>
      <c r="E149" s="8" t="s">
        <v>73</v>
      </c>
      <c r="F149" s="8" t="s">
        <v>79</v>
      </c>
      <c r="G149" s="8" t="s">
        <v>229</v>
      </c>
      <c r="H149" s="8">
        <f t="shared" ref="H149:H157" si="12">ROUND((((100-$J$2)/100)*G149),2)</f>
        <v>136.80000000000001</v>
      </c>
      <c r="I149" s="8" t="s">
        <v>147</v>
      </c>
      <c r="J149" s="39" t="s">
        <v>411</v>
      </c>
      <c r="K149" s="22"/>
      <c r="L149" s="22">
        <f t="shared" ref="L149:L157" si="13">K149*H149</f>
        <v>0</v>
      </c>
      <c r="M149" s="21"/>
      <c r="N149" s="21"/>
    </row>
    <row r="150" spans="1:14" s="7" customFormat="1" ht="135.94999999999999" customHeight="1" outlineLevel="2" x14ac:dyDescent="0.2">
      <c r="A150" s="13"/>
      <c r="B150" s="26" t="s">
        <v>417</v>
      </c>
      <c r="C150" s="8" t="s">
        <v>418</v>
      </c>
      <c r="D150" s="8" t="s">
        <v>22</v>
      </c>
      <c r="E150" s="8" t="s">
        <v>419</v>
      </c>
      <c r="F150" s="8" t="s">
        <v>405</v>
      </c>
      <c r="G150" s="8" t="s">
        <v>263</v>
      </c>
      <c r="H150" s="8">
        <f t="shared" si="12"/>
        <v>59.2</v>
      </c>
      <c r="I150" s="8" t="s">
        <v>388</v>
      </c>
      <c r="J150" s="8"/>
      <c r="K150" s="22"/>
      <c r="L150" s="22">
        <f t="shared" si="13"/>
        <v>0</v>
      </c>
      <c r="M150" s="21"/>
      <c r="N150" s="21"/>
    </row>
    <row r="151" spans="1:14" s="7" customFormat="1" ht="135.94999999999999" customHeight="1" outlineLevel="2" x14ac:dyDescent="0.2">
      <c r="A151" s="13"/>
      <c r="B151" s="26" t="s">
        <v>420</v>
      </c>
      <c r="C151" s="8" t="s">
        <v>421</v>
      </c>
      <c r="D151" s="8" t="s">
        <v>22</v>
      </c>
      <c r="E151" s="8" t="s">
        <v>419</v>
      </c>
      <c r="F151" s="8" t="s">
        <v>405</v>
      </c>
      <c r="G151" s="8" t="s">
        <v>263</v>
      </c>
      <c r="H151" s="8">
        <f t="shared" si="12"/>
        <v>59.2</v>
      </c>
      <c r="I151" s="8" t="s">
        <v>388</v>
      </c>
      <c r="J151" s="8"/>
      <c r="K151" s="22"/>
      <c r="L151" s="22">
        <f t="shared" si="13"/>
        <v>0</v>
      </c>
      <c r="M151" s="21"/>
      <c r="N151" s="21"/>
    </row>
    <row r="152" spans="1:14" s="7" customFormat="1" ht="135.94999999999999" customHeight="1" outlineLevel="2" x14ac:dyDescent="0.2">
      <c r="A152" s="13"/>
      <c r="B152" s="26" t="s">
        <v>423</v>
      </c>
      <c r="C152" s="8" t="s">
        <v>424</v>
      </c>
      <c r="D152" s="8" t="s">
        <v>22</v>
      </c>
      <c r="E152" s="8" t="s">
        <v>419</v>
      </c>
      <c r="F152" s="8" t="s">
        <v>405</v>
      </c>
      <c r="G152" s="8" t="s">
        <v>263</v>
      </c>
      <c r="H152" s="8">
        <f t="shared" si="12"/>
        <v>59.2</v>
      </c>
      <c r="I152" s="8" t="s">
        <v>388</v>
      </c>
      <c r="J152" s="8"/>
      <c r="K152" s="22"/>
      <c r="L152" s="22">
        <f t="shared" si="13"/>
        <v>0</v>
      </c>
      <c r="M152" s="21"/>
      <c r="N152" s="21"/>
    </row>
    <row r="153" spans="1:14" s="7" customFormat="1" ht="135.94999999999999" customHeight="1" outlineLevel="2" x14ac:dyDescent="0.2">
      <c r="A153" s="13"/>
      <c r="B153" s="26" t="s">
        <v>425</v>
      </c>
      <c r="C153" s="8" t="s">
        <v>426</v>
      </c>
      <c r="D153" s="8" t="s">
        <v>22</v>
      </c>
      <c r="E153" s="8" t="s">
        <v>419</v>
      </c>
      <c r="F153" s="8" t="s">
        <v>405</v>
      </c>
      <c r="G153" s="8" t="s">
        <v>263</v>
      </c>
      <c r="H153" s="8">
        <f t="shared" si="12"/>
        <v>59.2</v>
      </c>
      <c r="I153" s="8" t="s">
        <v>388</v>
      </c>
      <c r="J153" s="8"/>
      <c r="K153" s="22"/>
      <c r="L153" s="22">
        <f t="shared" si="13"/>
        <v>0</v>
      </c>
      <c r="M153" s="21"/>
      <c r="N153" s="21"/>
    </row>
    <row r="154" spans="1:14" s="7" customFormat="1" ht="135.94999999999999" customHeight="1" outlineLevel="2" x14ac:dyDescent="0.2">
      <c r="A154" s="13"/>
      <c r="B154" s="26" t="s">
        <v>428</v>
      </c>
      <c r="C154" s="8" t="s">
        <v>429</v>
      </c>
      <c r="D154" s="8" t="s">
        <v>22</v>
      </c>
      <c r="E154" s="8" t="s">
        <v>419</v>
      </c>
      <c r="F154" s="8" t="s">
        <v>405</v>
      </c>
      <c r="G154" s="8" t="s">
        <v>263</v>
      </c>
      <c r="H154" s="8">
        <f t="shared" si="12"/>
        <v>59.2</v>
      </c>
      <c r="I154" s="8" t="s">
        <v>388</v>
      </c>
      <c r="J154" s="8"/>
      <c r="K154" s="22"/>
      <c r="L154" s="22">
        <f t="shared" si="13"/>
        <v>0</v>
      </c>
      <c r="M154" s="21"/>
      <c r="N154" s="21"/>
    </row>
    <row r="155" spans="1:14" s="7" customFormat="1" ht="135.94999999999999" customHeight="1" outlineLevel="2" x14ac:dyDescent="0.2">
      <c r="A155" s="13"/>
      <c r="B155" s="26" t="s">
        <v>430</v>
      </c>
      <c r="C155" s="8" t="s">
        <v>431</v>
      </c>
      <c r="D155" s="8" t="s">
        <v>22</v>
      </c>
      <c r="E155" s="8" t="s">
        <v>419</v>
      </c>
      <c r="F155" s="8" t="s">
        <v>405</v>
      </c>
      <c r="G155" s="8" t="s">
        <v>263</v>
      </c>
      <c r="H155" s="8">
        <f t="shared" si="12"/>
        <v>59.2</v>
      </c>
      <c r="I155" s="8" t="s">
        <v>388</v>
      </c>
      <c r="J155" s="8"/>
      <c r="K155" s="22"/>
      <c r="L155" s="22">
        <f t="shared" si="13"/>
        <v>0</v>
      </c>
      <c r="M155" s="21"/>
      <c r="N155" s="21"/>
    </row>
    <row r="156" spans="1:14" s="7" customFormat="1" ht="135.94999999999999" customHeight="1" outlineLevel="2" x14ac:dyDescent="0.2">
      <c r="A156" s="13"/>
      <c r="B156" s="26" t="s">
        <v>433</v>
      </c>
      <c r="C156" s="8" t="s">
        <v>434</v>
      </c>
      <c r="D156" s="8" t="s">
        <v>22</v>
      </c>
      <c r="E156" s="8" t="s">
        <v>419</v>
      </c>
      <c r="F156" s="8" t="s">
        <v>405</v>
      </c>
      <c r="G156" s="8" t="s">
        <v>263</v>
      </c>
      <c r="H156" s="8">
        <f t="shared" si="12"/>
        <v>59.2</v>
      </c>
      <c r="I156" s="8" t="s">
        <v>388</v>
      </c>
      <c r="J156" s="8"/>
      <c r="K156" s="22"/>
      <c r="L156" s="22">
        <f t="shared" si="13"/>
        <v>0</v>
      </c>
      <c r="M156" s="21"/>
      <c r="N156" s="21"/>
    </row>
    <row r="157" spans="1:14" s="7" customFormat="1" ht="135.94999999999999" customHeight="1" outlineLevel="2" x14ac:dyDescent="0.2">
      <c r="A157" s="13"/>
      <c r="B157" s="26" t="s">
        <v>436</v>
      </c>
      <c r="C157" s="8" t="s">
        <v>437</v>
      </c>
      <c r="D157" s="8" t="s">
        <v>22</v>
      </c>
      <c r="E157" s="8" t="s">
        <v>419</v>
      </c>
      <c r="F157" s="8" t="s">
        <v>405</v>
      </c>
      <c r="G157" s="8" t="s">
        <v>263</v>
      </c>
      <c r="H157" s="8">
        <f t="shared" si="12"/>
        <v>59.2</v>
      </c>
      <c r="I157" s="8" t="s">
        <v>388</v>
      </c>
      <c r="J157" s="8"/>
      <c r="K157" s="22"/>
      <c r="L157" s="22">
        <f t="shared" si="13"/>
        <v>0</v>
      </c>
      <c r="M157" s="21"/>
      <c r="N157" s="21"/>
    </row>
    <row r="158" spans="1:14" s="5" customFormat="1" ht="12.95" customHeight="1" outlineLevel="1" x14ac:dyDescent="0.2">
      <c r="A158" s="12"/>
      <c r="B158" s="27" t="s">
        <v>438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1"/>
      <c r="N158" s="21"/>
    </row>
    <row r="159" spans="1:14" s="7" customFormat="1" ht="135.94999999999999" customHeight="1" outlineLevel="2" x14ac:dyDescent="0.2">
      <c r="A159" s="13"/>
      <c r="B159" s="26" t="s">
        <v>439</v>
      </c>
      <c r="C159" s="8" t="s">
        <v>440</v>
      </c>
      <c r="D159" s="8" t="s">
        <v>22</v>
      </c>
      <c r="E159" s="8" t="s">
        <v>72</v>
      </c>
      <c r="F159" s="8" t="s">
        <v>73</v>
      </c>
      <c r="G159" s="8" t="s">
        <v>441</v>
      </c>
      <c r="H159" s="8">
        <f t="shared" ref="H159:H164" si="14">ROUND((((100-$J$2)/100)*G159),2)</f>
        <v>182.4</v>
      </c>
      <c r="I159" s="8" t="s">
        <v>81</v>
      </c>
      <c r="J159" s="39" t="s">
        <v>26</v>
      </c>
      <c r="K159" s="22"/>
      <c r="L159" s="22">
        <f t="shared" ref="L159:L164" si="15">K159*H159</f>
        <v>0</v>
      </c>
      <c r="M159" s="21"/>
      <c r="N159" s="21"/>
    </row>
    <row r="160" spans="1:14" s="7" customFormat="1" ht="135.94999999999999" customHeight="1" outlineLevel="2" x14ac:dyDescent="0.2">
      <c r="A160" s="13"/>
      <c r="B160" s="26" t="s">
        <v>442</v>
      </c>
      <c r="C160" s="8" t="s">
        <v>443</v>
      </c>
      <c r="D160" s="8" t="s">
        <v>22</v>
      </c>
      <c r="E160" s="8" t="s">
        <v>96</v>
      </c>
      <c r="F160" s="8" t="s">
        <v>107</v>
      </c>
      <c r="G160" s="8" t="s">
        <v>173</v>
      </c>
      <c r="H160" s="8">
        <f t="shared" si="14"/>
        <v>228</v>
      </c>
      <c r="I160" s="8" t="s">
        <v>81</v>
      </c>
      <c r="J160" s="39" t="s">
        <v>26</v>
      </c>
      <c r="K160" s="22"/>
      <c r="L160" s="22">
        <f t="shared" si="15"/>
        <v>0</v>
      </c>
      <c r="M160" s="21"/>
      <c r="N160" s="21"/>
    </row>
    <row r="161" spans="1:14" s="7" customFormat="1" ht="135.94999999999999" customHeight="1" outlineLevel="2" x14ac:dyDescent="0.2">
      <c r="A161" s="13"/>
      <c r="B161" s="26" t="s">
        <v>444</v>
      </c>
      <c r="C161" s="8" t="s">
        <v>445</v>
      </c>
      <c r="D161" s="8" t="s">
        <v>22</v>
      </c>
      <c r="E161" s="8" t="s">
        <v>72</v>
      </c>
      <c r="F161" s="8" t="s">
        <v>73</v>
      </c>
      <c r="G161" s="8" t="s">
        <v>441</v>
      </c>
      <c r="H161" s="8">
        <f t="shared" si="14"/>
        <v>182.4</v>
      </c>
      <c r="I161" s="8" t="s">
        <v>81</v>
      </c>
      <c r="J161" s="39" t="s">
        <v>26</v>
      </c>
      <c r="K161" s="22"/>
      <c r="L161" s="22">
        <f t="shared" si="15"/>
        <v>0</v>
      </c>
      <c r="M161" s="21"/>
      <c r="N161" s="21"/>
    </row>
    <row r="162" spans="1:14" s="7" customFormat="1" ht="135.94999999999999" customHeight="1" outlineLevel="2" x14ac:dyDescent="0.2">
      <c r="A162" s="13"/>
      <c r="B162" s="26" t="s">
        <v>446</v>
      </c>
      <c r="C162" s="8" t="s">
        <v>447</v>
      </c>
      <c r="D162" s="8" t="s">
        <v>22</v>
      </c>
      <c r="E162" s="8" t="s">
        <v>72</v>
      </c>
      <c r="F162" s="8" t="s">
        <v>73</v>
      </c>
      <c r="G162" s="8" t="s">
        <v>441</v>
      </c>
      <c r="H162" s="8">
        <f t="shared" si="14"/>
        <v>182.4</v>
      </c>
      <c r="I162" s="8" t="s">
        <v>81</v>
      </c>
      <c r="J162" s="39" t="s">
        <v>26</v>
      </c>
      <c r="K162" s="22"/>
      <c r="L162" s="22">
        <f t="shared" si="15"/>
        <v>0</v>
      </c>
      <c r="M162" s="21"/>
      <c r="N162" s="21"/>
    </row>
    <row r="163" spans="1:14" s="7" customFormat="1" ht="135.94999999999999" customHeight="1" outlineLevel="2" x14ac:dyDescent="0.2">
      <c r="A163" s="13"/>
      <c r="B163" s="26" t="s">
        <v>448</v>
      </c>
      <c r="C163" s="8" t="s">
        <v>449</v>
      </c>
      <c r="D163" s="8" t="s">
        <v>22</v>
      </c>
      <c r="E163" s="8" t="s">
        <v>96</v>
      </c>
      <c r="F163" s="8" t="s">
        <v>107</v>
      </c>
      <c r="G163" s="8" t="s">
        <v>173</v>
      </c>
      <c r="H163" s="8">
        <f t="shared" si="14"/>
        <v>228</v>
      </c>
      <c r="I163" s="8" t="s">
        <v>138</v>
      </c>
      <c r="J163" s="8"/>
      <c r="K163" s="22"/>
      <c r="L163" s="22">
        <f t="shared" si="15"/>
        <v>0</v>
      </c>
      <c r="M163" s="21"/>
      <c r="N163" s="21"/>
    </row>
    <row r="164" spans="1:14" s="7" customFormat="1" ht="135.94999999999999" customHeight="1" outlineLevel="2" x14ac:dyDescent="0.2">
      <c r="A164" s="13"/>
      <c r="B164" s="26" t="s">
        <v>451</v>
      </c>
      <c r="C164" s="8" t="s">
        <v>452</v>
      </c>
      <c r="D164" s="8" t="s">
        <v>22</v>
      </c>
      <c r="E164" s="8" t="s">
        <v>73</v>
      </c>
      <c r="F164" s="8" t="s">
        <v>79</v>
      </c>
      <c r="G164" s="8" t="s">
        <v>229</v>
      </c>
      <c r="H164" s="8">
        <f t="shared" si="14"/>
        <v>136.80000000000001</v>
      </c>
      <c r="I164" s="8" t="s">
        <v>132</v>
      </c>
      <c r="J164" s="8"/>
      <c r="K164" s="22"/>
      <c r="L164" s="22">
        <f t="shared" si="15"/>
        <v>0</v>
      </c>
      <c r="M164" s="21"/>
      <c r="N164" s="21"/>
    </row>
    <row r="165" spans="1:14" s="5" customFormat="1" ht="15.95" customHeight="1" x14ac:dyDescent="0.2">
      <c r="A165" s="6"/>
      <c r="B165" s="25" t="s">
        <v>454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1"/>
      <c r="N165" s="21"/>
    </row>
    <row r="166" spans="1:14" s="5" customFormat="1" ht="12.95" customHeight="1" outlineLevel="1" x14ac:dyDescent="0.2">
      <c r="A166" s="12"/>
      <c r="B166" s="27" t="s">
        <v>455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1"/>
      <c r="N166" s="21"/>
    </row>
    <row r="167" spans="1:14" s="7" customFormat="1" ht="135.94999999999999" customHeight="1" outlineLevel="2" x14ac:dyDescent="0.2">
      <c r="A167" s="13"/>
      <c r="B167" s="26" t="s">
        <v>456</v>
      </c>
      <c r="C167" s="8" t="s">
        <v>457</v>
      </c>
      <c r="D167" s="8" t="s">
        <v>22</v>
      </c>
      <c r="E167" s="8" t="s">
        <v>144</v>
      </c>
      <c r="F167" s="8" t="s">
        <v>145</v>
      </c>
      <c r="G167" s="8" t="s">
        <v>339</v>
      </c>
      <c r="H167" s="8">
        <f t="shared" ref="H167:H182" si="16">ROUND((((100-$J$2)/100)*G167),2)</f>
        <v>91.2</v>
      </c>
      <c r="I167" s="8" t="s">
        <v>192</v>
      </c>
      <c r="J167" s="39" t="s">
        <v>1132</v>
      </c>
      <c r="K167" s="22"/>
      <c r="L167" s="22">
        <f t="shared" ref="L167:L182" si="17">K167*H167</f>
        <v>0</v>
      </c>
      <c r="M167" s="21"/>
      <c r="N167" s="21"/>
    </row>
    <row r="168" spans="1:14" s="7" customFormat="1" ht="135.94999999999999" customHeight="1" outlineLevel="2" x14ac:dyDescent="0.2">
      <c r="A168" s="13"/>
      <c r="B168" s="26" t="s">
        <v>458</v>
      </c>
      <c r="C168" s="8" t="s">
        <v>459</v>
      </c>
      <c r="D168" s="8" t="s">
        <v>22</v>
      </c>
      <c r="E168" s="8" t="s">
        <v>144</v>
      </c>
      <c r="F168" s="8" t="s">
        <v>145</v>
      </c>
      <c r="G168" s="8" t="s">
        <v>339</v>
      </c>
      <c r="H168" s="8">
        <f t="shared" si="16"/>
        <v>91.2</v>
      </c>
      <c r="I168" s="8" t="s">
        <v>192</v>
      </c>
      <c r="J168" s="39" t="s">
        <v>1132</v>
      </c>
      <c r="K168" s="22"/>
      <c r="L168" s="22">
        <f t="shared" si="17"/>
        <v>0</v>
      </c>
      <c r="M168" s="21"/>
      <c r="N168" s="21"/>
    </row>
    <row r="169" spans="1:14" s="7" customFormat="1" ht="135.94999999999999" customHeight="1" outlineLevel="2" x14ac:dyDescent="0.2">
      <c r="A169" s="13"/>
      <c r="B169" s="26" t="s">
        <v>460</v>
      </c>
      <c r="C169" s="8" t="s">
        <v>461</v>
      </c>
      <c r="D169" s="8" t="s">
        <v>22</v>
      </c>
      <c r="E169" s="8" t="s">
        <v>338</v>
      </c>
      <c r="F169" s="8" t="s">
        <v>145</v>
      </c>
      <c r="G169" s="8" t="s">
        <v>339</v>
      </c>
      <c r="H169" s="8">
        <f t="shared" si="16"/>
        <v>91.2</v>
      </c>
      <c r="I169" s="8" t="s">
        <v>266</v>
      </c>
      <c r="J169" s="8"/>
      <c r="K169" s="22"/>
      <c r="L169" s="22">
        <f t="shared" si="17"/>
        <v>0</v>
      </c>
      <c r="M169" s="21"/>
      <c r="N169" s="21"/>
    </row>
    <row r="170" spans="1:14" s="7" customFormat="1" ht="135.94999999999999" customHeight="1" outlineLevel="2" x14ac:dyDescent="0.2">
      <c r="A170" s="13"/>
      <c r="B170" s="26" t="s">
        <v>463</v>
      </c>
      <c r="C170" s="8" t="s">
        <v>464</v>
      </c>
      <c r="D170" s="8" t="s">
        <v>22</v>
      </c>
      <c r="E170" s="8" t="s">
        <v>144</v>
      </c>
      <c r="F170" s="8" t="s">
        <v>145</v>
      </c>
      <c r="G170" s="8" t="s">
        <v>339</v>
      </c>
      <c r="H170" s="8">
        <f t="shared" si="16"/>
        <v>91.2</v>
      </c>
      <c r="I170" s="8" t="s">
        <v>165</v>
      </c>
      <c r="J170" s="8"/>
      <c r="K170" s="22"/>
      <c r="L170" s="22">
        <f t="shared" si="17"/>
        <v>0</v>
      </c>
      <c r="M170" s="21"/>
      <c r="N170" s="21"/>
    </row>
    <row r="171" spans="1:14" s="7" customFormat="1" ht="135.94999999999999" customHeight="1" outlineLevel="2" x14ac:dyDescent="0.2">
      <c r="A171" s="13"/>
      <c r="B171" s="26" t="s">
        <v>465</v>
      </c>
      <c r="C171" s="8" t="s">
        <v>466</v>
      </c>
      <c r="D171" s="8" t="s">
        <v>22</v>
      </c>
      <c r="E171" s="8" t="s">
        <v>344</v>
      </c>
      <c r="F171" s="8" t="s">
        <v>277</v>
      </c>
      <c r="G171" s="8" t="s">
        <v>180</v>
      </c>
      <c r="H171" s="8">
        <f t="shared" si="16"/>
        <v>36</v>
      </c>
      <c r="I171" s="8" t="s">
        <v>165</v>
      </c>
      <c r="J171" s="8"/>
      <c r="K171" s="22"/>
      <c r="L171" s="22">
        <f t="shared" si="17"/>
        <v>0</v>
      </c>
      <c r="M171" s="21"/>
      <c r="N171" s="21"/>
    </row>
    <row r="172" spans="1:14" s="7" customFormat="1" ht="135.94999999999999" customHeight="1" outlineLevel="2" x14ac:dyDescent="0.2">
      <c r="A172" s="13"/>
      <c r="B172" s="26" t="s">
        <v>467</v>
      </c>
      <c r="C172" s="8" t="s">
        <v>468</v>
      </c>
      <c r="D172" s="8" t="s">
        <v>22</v>
      </c>
      <c r="E172" s="8" t="s">
        <v>344</v>
      </c>
      <c r="F172" s="8" t="s">
        <v>277</v>
      </c>
      <c r="G172" s="8" t="s">
        <v>180</v>
      </c>
      <c r="H172" s="8">
        <f t="shared" si="16"/>
        <v>36</v>
      </c>
      <c r="I172" s="8" t="s">
        <v>165</v>
      </c>
      <c r="J172" s="8"/>
      <c r="K172" s="22"/>
      <c r="L172" s="22">
        <f t="shared" si="17"/>
        <v>0</v>
      </c>
      <c r="M172" s="21"/>
      <c r="N172" s="21"/>
    </row>
    <row r="173" spans="1:14" s="7" customFormat="1" ht="135.94999999999999" customHeight="1" outlineLevel="2" x14ac:dyDescent="0.2">
      <c r="A173" s="13"/>
      <c r="B173" s="26" t="s">
        <v>469</v>
      </c>
      <c r="C173" s="8" t="s">
        <v>470</v>
      </c>
      <c r="D173" s="8" t="s">
        <v>22</v>
      </c>
      <c r="E173" s="8" t="s">
        <v>344</v>
      </c>
      <c r="F173" s="8" t="s">
        <v>277</v>
      </c>
      <c r="G173" s="8" t="s">
        <v>180</v>
      </c>
      <c r="H173" s="8">
        <f t="shared" si="16"/>
        <v>36</v>
      </c>
      <c r="I173" s="8" t="s">
        <v>165</v>
      </c>
      <c r="J173" s="8"/>
      <c r="K173" s="22"/>
      <c r="L173" s="22">
        <f t="shared" si="17"/>
        <v>0</v>
      </c>
      <c r="M173" s="21"/>
      <c r="N173" s="21"/>
    </row>
    <row r="174" spans="1:14" s="7" customFormat="1" ht="135.94999999999999" customHeight="1" outlineLevel="2" x14ac:dyDescent="0.2">
      <c r="A174" s="13"/>
      <c r="B174" s="26" t="s">
        <v>471</v>
      </c>
      <c r="C174" s="8" t="s">
        <v>472</v>
      </c>
      <c r="D174" s="8" t="s">
        <v>22</v>
      </c>
      <c r="E174" s="8" t="s">
        <v>344</v>
      </c>
      <c r="F174" s="8" t="s">
        <v>277</v>
      </c>
      <c r="G174" s="8" t="s">
        <v>180</v>
      </c>
      <c r="H174" s="8">
        <f t="shared" si="16"/>
        <v>36</v>
      </c>
      <c r="I174" s="8" t="s">
        <v>165</v>
      </c>
      <c r="J174" s="8"/>
      <c r="K174" s="22"/>
      <c r="L174" s="22">
        <f t="shared" si="17"/>
        <v>0</v>
      </c>
      <c r="M174" s="21"/>
      <c r="N174" s="21"/>
    </row>
    <row r="175" spans="1:14" s="7" customFormat="1" ht="135.94999999999999" customHeight="1" outlineLevel="2" x14ac:dyDescent="0.2">
      <c r="A175" s="13"/>
      <c r="B175" s="26" t="s">
        <v>473</v>
      </c>
      <c r="C175" s="8" t="s">
        <v>474</v>
      </c>
      <c r="D175" s="8" t="s">
        <v>22</v>
      </c>
      <c r="E175" s="8" t="s">
        <v>73</v>
      </c>
      <c r="F175" s="8" t="s">
        <v>79</v>
      </c>
      <c r="G175" s="8" t="s">
        <v>229</v>
      </c>
      <c r="H175" s="8">
        <f t="shared" si="16"/>
        <v>136.80000000000001</v>
      </c>
      <c r="I175" s="8" t="s">
        <v>395</v>
      </c>
      <c r="J175" s="8"/>
      <c r="K175" s="22"/>
      <c r="L175" s="22">
        <f t="shared" si="17"/>
        <v>0</v>
      </c>
      <c r="M175" s="21"/>
      <c r="N175" s="21"/>
    </row>
    <row r="176" spans="1:14" s="7" customFormat="1" ht="135.94999999999999" customHeight="1" outlineLevel="2" x14ac:dyDescent="0.2">
      <c r="A176" s="13"/>
      <c r="B176" s="26" t="s">
        <v>476</v>
      </c>
      <c r="C176" s="8" t="s">
        <v>477</v>
      </c>
      <c r="D176" s="8" t="s">
        <v>22</v>
      </c>
      <c r="E176" s="8" t="s">
        <v>410</v>
      </c>
      <c r="F176" s="8" t="s">
        <v>79</v>
      </c>
      <c r="G176" s="8" t="s">
        <v>229</v>
      </c>
      <c r="H176" s="8">
        <f t="shared" si="16"/>
        <v>136.80000000000001</v>
      </c>
      <c r="I176" s="8" t="s">
        <v>165</v>
      </c>
      <c r="J176" s="8"/>
      <c r="K176" s="22"/>
      <c r="L176" s="22">
        <f t="shared" si="17"/>
        <v>0</v>
      </c>
      <c r="M176" s="21"/>
      <c r="N176" s="21"/>
    </row>
    <row r="177" spans="1:14" s="7" customFormat="1" ht="135.94999999999999" customHeight="1" outlineLevel="2" x14ac:dyDescent="0.2">
      <c r="A177" s="13"/>
      <c r="B177" s="26" t="s">
        <v>478</v>
      </c>
      <c r="C177" s="8" t="s">
        <v>479</v>
      </c>
      <c r="D177" s="8" t="s">
        <v>22</v>
      </c>
      <c r="E177" s="8" t="s">
        <v>73</v>
      </c>
      <c r="F177" s="8" t="s">
        <v>79</v>
      </c>
      <c r="G177" s="8" t="s">
        <v>229</v>
      </c>
      <c r="H177" s="8">
        <f t="shared" si="16"/>
        <v>136.80000000000001</v>
      </c>
      <c r="I177" s="8" t="s">
        <v>462</v>
      </c>
      <c r="J177" s="8"/>
      <c r="K177" s="22"/>
      <c r="L177" s="22">
        <f t="shared" si="17"/>
        <v>0</v>
      </c>
      <c r="M177" s="21"/>
      <c r="N177" s="21"/>
    </row>
    <row r="178" spans="1:14" s="7" customFormat="1" ht="135.94999999999999" customHeight="1" outlineLevel="2" x14ac:dyDescent="0.2">
      <c r="A178" s="13"/>
      <c r="B178" s="26" t="s">
        <v>480</v>
      </c>
      <c r="C178" s="8" t="s">
        <v>481</v>
      </c>
      <c r="D178" s="8" t="s">
        <v>22</v>
      </c>
      <c r="E178" s="8" t="s">
        <v>73</v>
      </c>
      <c r="F178" s="8" t="s">
        <v>79</v>
      </c>
      <c r="G178" s="8" t="s">
        <v>229</v>
      </c>
      <c r="H178" s="8">
        <f t="shared" si="16"/>
        <v>136.80000000000001</v>
      </c>
      <c r="I178" s="8" t="s">
        <v>462</v>
      </c>
      <c r="J178" s="8"/>
      <c r="K178" s="22"/>
      <c r="L178" s="22">
        <f t="shared" si="17"/>
        <v>0</v>
      </c>
      <c r="M178" s="21"/>
      <c r="N178" s="21"/>
    </row>
    <row r="179" spans="1:14" s="7" customFormat="1" ht="135.94999999999999" customHeight="1" outlineLevel="2" x14ac:dyDescent="0.2">
      <c r="A179" s="13"/>
      <c r="B179" s="26" t="s">
        <v>482</v>
      </c>
      <c r="C179" s="8" t="s">
        <v>483</v>
      </c>
      <c r="D179" s="8" t="s">
        <v>22</v>
      </c>
      <c r="E179" s="8" t="s">
        <v>73</v>
      </c>
      <c r="F179" s="8" t="s">
        <v>79</v>
      </c>
      <c r="G179" s="8" t="s">
        <v>229</v>
      </c>
      <c r="H179" s="8">
        <f t="shared" si="16"/>
        <v>136.80000000000001</v>
      </c>
      <c r="I179" s="8" t="s">
        <v>435</v>
      </c>
      <c r="J179" s="8"/>
      <c r="K179" s="22"/>
      <c r="L179" s="22">
        <f t="shared" si="17"/>
        <v>0</v>
      </c>
      <c r="M179" s="21"/>
      <c r="N179" s="21"/>
    </row>
    <row r="180" spans="1:14" s="7" customFormat="1" ht="135.94999999999999" customHeight="1" outlineLevel="2" x14ac:dyDescent="0.2">
      <c r="A180" s="13"/>
      <c r="B180" s="26" t="s">
        <v>486</v>
      </c>
      <c r="C180" s="8" t="s">
        <v>487</v>
      </c>
      <c r="D180" s="8" t="s">
        <v>22</v>
      </c>
      <c r="E180" s="8" t="s">
        <v>73</v>
      </c>
      <c r="F180" s="8" t="s">
        <v>79</v>
      </c>
      <c r="G180" s="8" t="s">
        <v>229</v>
      </c>
      <c r="H180" s="8">
        <f t="shared" si="16"/>
        <v>136.80000000000001</v>
      </c>
      <c r="I180" s="8" t="s">
        <v>165</v>
      </c>
      <c r="J180" s="8"/>
      <c r="K180" s="22"/>
      <c r="L180" s="22">
        <f t="shared" si="17"/>
        <v>0</v>
      </c>
      <c r="M180" s="21"/>
      <c r="N180" s="21"/>
    </row>
    <row r="181" spans="1:14" s="7" customFormat="1" ht="135.94999999999999" customHeight="1" outlineLevel="2" x14ac:dyDescent="0.2">
      <c r="A181" s="13"/>
      <c r="B181" s="26" t="s">
        <v>488</v>
      </c>
      <c r="C181" s="8" t="s">
        <v>489</v>
      </c>
      <c r="D181" s="8" t="s">
        <v>22</v>
      </c>
      <c r="E181" s="8" t="s">
        <v>73</v>
      </c>
      <c r="F181" s="8" t="s">
        <v>79</v>
      </c>
      <c r="G181" s="8" t="s">
        <v>229</v>
      </c>
      <c r="H181" s="8">
        <f t="shared" si="16"/>
        <v>136.80000000000001</v>
      </c>
      <c r="I181" s="8" t="s">
        <v>395</v>
      </c>
      <c r="J181" s="8"/>
      <c r="K181" s="22"/>
      <c r="L181" s="22">
        <f t="shared" si="17"/>
        <v>0</v>
      </c>
      <c r="M181" s="21"/>
      <c r="N181" s="21"/>
    </row>
    <row r="182" spans="1:14" s="7" customFormat="1" ht="135.94999999999999" customHeight="1" outlineLevel="2" x14ac:dyDescent="0.2">
      <c r="A182" s="13"/>
      <c r="B182" s="26" t="s">
        <v>490</v>
      </c>
      <c r="C182" s="8" t="s">
        <v>491</v>
      </c>
      <c r="D182" s="8" t="s">
        <v>22</v>
      </c>
      <c r="E182" s="8" t="s">
        <v>73</v>
      </c>
      <c r="F182" s="8" t="s">
        <v>79</v>
      </c>
      <c r="G182" s="8" t="s">
        <v>229</v>
      </c>
      <c r="H182" s="8">
        <f t="shared" si="16"/>
        <v>136.80000000000001</v>
      </c>
      <c r="I182" s="8" t="s">
        <v>165</v>
      </c>
      <c r="J182" s="8"/>
      <c r="K182" s="22"/>
      <c r="L182" s="22">
        <f t="shared" si="17"/>
        <v>0</v>
      </c>
      <c r="M182" s="21"/>
      <c r="N182" s="21"/>
    </row>
    <row r="183" spans="1:14" s="5" customFormat="1" ht="12.95" customHeight="1" outlineLevel="1" x14ac:dyDescent="0.2">
      <c r="A183" s="12"/>
      <c r="B183" s="27" t="s">
        <v>492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1"/>
      <c r="N183" s="21"/>
    </row>
    <row r="184" spans="1:14" s="7" customFormat="1" ht="135.94999999999999" customHeight="1" outlineLevel="2" x14ac:dyDescent="0.2">
      <c r="A184" s="13"/>
      <c r="B184" s="26" t="s">
        <v>493</v>
      </c>
      <c r="C184" s="8" t="s">
        <v>494</v>
      </c>
      <c r="D184" s="8" t="s">
        <v>22</v>
      </c>
      <c r="E184" s="8" t="s">
        <v>145</v>
      </c>
      <c r="F184" s="8" t="s">
        <v>321</v>
      </c>
      <c r="G184" s="8" t="s">
        <v>291</v>
      </c>
      <c r="H184" s="8">
        <f t="shared" ref="H184:H191" si="18">ROUND((((100-$J$2)/100)*G184),2)</f>
        <v>68</v>
      </c>
      <c r="I184" s="8" t="s">
        <v>192</v>
      </c>
      <c r="J184" s="8"/>
      <c r="K184" s="22"/>
      <c r="L184" s="22">
        <f t="shared" ref="L184:L191" si="19">K184*H184</f>
        <v>0</v>
      </c>
      <c r="M184" s="21"/>
      <c r="N184" s="21"/>
    </row>
    <row r="185" spans="1:14" s="7" customFormat="1" ht="135.94999999999999" customHeight="1" outlineLevel="2" x14ac:dyDescent="0.2">
      <c r="A185" s="13"/>
      <c r="B185" s="26" t="s">
        <v>495</v>
      </c>
      <c r="C185" s="8" t="s">
        <v>496</v>
      </c>
      <c r="D185" s="8" t="s">
        <v>22</v>
      </c>
      <c r="E185" s="8" t="s">
        <v>145</v>
      </c>
      <c r="F185" s="8" t="s">
        <v>321</v>
      </c>
      <c r="G185" s="8" t="s">
        <v>291</v>
      </c>
      <c r="H185" s="8">
        <f t="shared" si="18"/>
        <v>68</v>
      </c>
      <c r="I185" s="8" t="s">
        <v>192</v>
      </c>
      <c r="J185" s="8"/>
      <c r="K185" s="22"/>
      <c r="L185" s="22">
        <f t="shared" si="19"/>
        <v>0</v>
      </c>
      <c r="M185" s="21"/>
      <c r="N185" s="21"/>
    </row>
    <row r="186" spans="1:14" s="7" customFormat="1" ht="135.94999999999999" customHeight="1" outlineLevel="2" x14ac:dyDescent="0.2">
      <c r="A186" s="13"/>
      <c r="B186" s="26" t="s">
        <v>497</v>
      </c>
      <c r="C186" s="8" t="s">
        <v>498</v>
      </c>
      <c r="D186" s="8" t="s">
        <v>22</v>
      </c>
      <c r="E186" s="8" t="s">
        <v>145</v>
      </c>
      <c r="F186" s="8" t="s">
        <v>321</v>
      </c>
      <c r="G186" s="8" t="s">
        <v>291</v>
      </c>
      <c r="H186" s="8">
        <f t="shared" si="18"/>
        <v>68</v>
      </c>
      <c r="I186" s="8" t="s">
        <v>192</v>
      </c>
      <c r="J186" s="8"/>
      <c r="K186" s="22"/>
      <c r="L186" s="22">
        <f t="shared" si="19"/>
        <v>0</v>
      </c>
      <c r="M186" s="21"/>
      <c r="N186" s="21"/>
    </row>
    <row r="187" spans="1:14" s="7" customFormat="1" ht="135.94999999999999" customHeight="1" outlineLevel="2" x14ac:dyDescent="0.2">
      <c r="A187" s="13"/>
      <c r="B187" s="26" t="s">
        <v>499</v>
      </c>
      <c r="C187" s="8" t="s">
        <v>500</v>
      </c>
      <c r="D187" s="8" t="s">
        <v>22</v>
      </c>
      <c r="E187" s="8" t="s">
        <v>256</v>
      </c>
      <c r="F187" s="8" t="s">
        <v>257</v>
      </c>
      <c r="G187" s="8" t="s">
        <v>258</v>
      </c>
      <c r="H187" s="8">
        <f t="shared" si="18"/>
        <v>72.8</v>
      </c>
      <c r="I187" s="8" t="s">
        <v>192</v>
      </c>
      <c r="J187" s="8"/>
      <c r="K187" s="22"/>
      <c r="L187" s="22">
        <f t="shared" si="19"/>
        <v>0</v>
      </c>
      <c r="M187" s="21"/>
      <c r="N187" s="21"/>
    </row>
    <row r="188" spans="1:14" s="7" customFormat="1" ht="135.94999999999999" customHeight="1" outlineLevel="2" x14ac:dyDescent="0.2">
      <c r="A188" s="13"/>
      <c r="B188" s="26" t="s">
        <v>501</v>
      </c>
      <c r="C188" s="8" t="s">
        <v>502</v>
      </c>
      <c r="D188" s="8" t="s">
        <v>22</v>
      </c>
      <c r="E188" s="8" t="s">
        <v>256</v>
      </c>
      <c r="F188" s="8" t="s">
        <v>257</v>
      </c>
      <c r="G188" s="8" t="s">
        <v>258</v>
      </c>
      <c r="H188" s="8">
        <f t="shared" si="18"/>
        <v>72.8</v>
      </c>
      <c r="I188" s="8" t="s">
        <v>192</v>
      </c>
      <c r="J188" s="8"/>
      <c r="K188" s="22"/>
      <c r="L188" s="22">
        <f t="shared" si="19"/>
        <v>0</v>
      </c>
      <c r="M188" s="21"/>
      <c r="N188" s="21"/>
    </row>
    <row r="189" spans="1:14" s="7" customFormat="1" ht="135.94999999999999" customHeight="1" outlineLevel="2" x14ac:dyDescent="0.2">
      <c r="A189" s="13"/>
      <c r="B189" s="26" t="s">
        <v>503</v>
      </c>
      <c r="C189" s="8" t="s">
        <v>504</v>
      </c>
      <c r="D189" s="8" t="s">
        <v>22</v>
      </c>
      <c r="E189" s="8" t="s">
        <v>256</v>
      </c>
      <c r="F189" s="8" t="s">
        <v>257</v>
      </c>
      <c r="G189" s="8" t="s">
        <v>258</v>
      </c>
      <c r="H189" s="8">
        <f t="shared" si="18"/>
        <v>72.8</v>
      </c>
      <c r="I189" s="8" t="s">
        <v>192</v>
      </c>
      <c r="J189" s="8"/>
      <c r="K189" s="22"/>
      <c r="L189" s="22">
        <f t="shared" si="19"/>
        <v>0</v>
      </c>
      <c r="M189" s="21"/>
      <c r="N189" s="21"/>
    </row>
    <row r="190" spans="1:14" s="7" customFormat="1" ht="135.94999999999999" customHeight="1" outlineLevel="2" x14ac:dyDescent="0.2">
      <c r="A190" s="13"/>
      <c r="B190" s="26" t="s">
        <v>506</v>
      </c>
      <c r="C190" s="8" t="s">
        <v>507</v>
      </c>
      <c r="D190" s="8" t="s">
        <v>22</v>
      </c>
      <c r="E190" s="8" t="s">
        <v>256</v>
      </c>
      <c r="F190" s="8" t="s">
        <v>257</v>
      </c>
      <c r="G190" s="8" t="s">
        <v>258</v>
      </c>
      <c r="H190" s="8">
        <f t="shared" si="18"/>
        <v>72.8</v>
      </c>
      <c r="I190" s="8" t="s">
        <v>422</v>
      </c>
      <c r="J190" s="8"/>
      <c r="K190" s="22"/>
      <c r="L190" s="22">
        <f t="shared" si="19"/>
        <v>0</v>
      </c>
      <c r="M190" s="21"/>
      <c r="N190" s="21"/>
    </row>
    <row r="191" spans="1:14" s="7" customFormat="1" ht="135.94999999999999" customHeight="1" outlineLevel="2" x14ac:dyDescent="0.2">
      <c r="A191" s="13"/>
      <c r="B191" s="26" t="s">
        <v>508</v>
      </c>
      <c r="C191" s="8" t="s">
        <v>509</v>
      </c>
      <c r="D191" s="8" t="s">
        <v>22</v>
      </c>
      <c r="E191" s="8" t="s">
        <v>256</v>
      </c>
      <c r="F191" s="8" t="s">
        <v>257</v>
      </c>
      <c r="G191" s="8" t="s">
        <v>258</v>
      </c>
      <c r="H191" s="8">
        <f t="shared" si="18"/>
        <v>72.8</v>
      </c>
      <c r="I191" s="8" t="s">
        <v>49</v>
      </c>
      <c r="J191" s="8"/>
      <c r="K191" s="22"/>
      <c r="L191" s="22">
        <f t="shared" si="19"/>
        <v>0</v>
      </c>
      <c r="M191" s="21"/>
      <c r="N191" s="21"/>
    </row>
    <row r="192" spans="1:14" s="5" customFormat="1" ht="12.95" customHeight="1" outlineLevel="1" x14ac:dyDescent="0.2">
      <c r="A192" s="12"/>
      <c r="B192" s="27" t="s">
        <v>510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1"/>
      <c r="N192" s="21"/>
    </row>
    <row r="193" spans="1:14" s="7" customFormat="1" ht="135.94999999999999" customHeight="1" outlineLevel="2" x14ac:dyDescent="0.2">
      <c r="A193" s="13"/>
      <c r="B193" s="26" t="s">
        <v>511</v>
      </c>
      <c r="C193" s="8" t="s">
        <v>512</v>
      </c>
      <c r="D193" s="8" t="s">
        <v>89</v>
      </c>
      <c r="E193" s="8" t="s">
        <v>374</v>
      </c>
      <c r="F193" s="8" t="s">
        <v>375</v>
      </c>
      <c r="G193" s="8" t="s">
        <v>441</v>
      </c>
      <c r="H193" s="8">
        <f t="shared" ref="H193:H205" si="20">ROUND((((100-$J$2)/100)*G193),2)</f>
        <v>182.4</v>
      </c>
      <c r="I193" s="8" t="s">
        <v>53</v>
      </c>
      <c r="J193" s="8"/>
      <c r="K193" s="22"/>
      <c r="L193" s="22">
        <f t="shared" ref="L193:L205" si="21">K193*H193</f>
        <v>0</v>
      </c>
      <c r="M193" s="21"/>
      <c r="N193" s="21"/>
    </row>
    <row r="194" spans="1:14" s="7" customFormat="1" ht="135.94999999999999" customHeight="1" outlineLevel="2" x14ac:dyDescent="0.2">
      <c r="A194" s="13"/>
      <c r="B194" s="26" t="s">
        <v>513</v>
      </c>
      <c r="C194" s="8" t="s">
        <v>514</v>
      </c>
      <c r="D194" s="8" t="s">
        <v>89</v>
      </c>
      <c r="E194" s="8" t="s">
        <v>374</v>
      </c>
      <c r="F194" s="8" t="s">
        <v>375</v>
      </c>
      <c r="G194" s="8" t="s">
        <v>441</v>
      </c>
      <c r="H194" s="8">
        <f t="shared" si="20"/>
        <v>182.4</v>
      </c>
      <c r="I194" s="8" t="s">
        <v>53</v>
      </c>
      <c r="J194" s="8"/>
      <c r="K194" s="22"/>
      <c r="L194" s="22">
        <f t="shared" si="21"/>
        <v>0</v>
      </c>
      <c r="M194" s="21"/>
      <c r="N194" s="21"/>
    </row>
    <row r="195" spans="1:14" s="7" customFormat="1" ht="135.94999999999999" customHeight="1" outlineLevel="2" x14ac:dyDescent="0.2">
      <c r="A195" s="13"/>
      <c r="B195" s="26" t="s">
        <v>515</v>
      </c>
      <c r="C195" s="8" t="s">
        <v>516</v>
      </c>
      <c r="D195" s="8" t="s">
        <v>89</v>
      </c>
      <c r="E195" s="8" t="s">
        <v>153</v>
      </c>
      <c r="F195" s="8" t="s">
        <v>236</v>
      </c>
      <c r="G195" s="8" t="s">
        <v>213</v>
      </c>
      <c r="H195" s="8">
        <f t="shared" si="20"/>
        <v>45.6</v>
      </c>
      <c r="I195" s="8" t="s">
        <v>19</v>
      </c>
      <c r="J195" s="39" t="s">
        <v>411</v>
      </c>
      <c r="K195" s="22"/>
      <c r="L195" s="22">
        <f t="shared" si="21"/>
        <v>0</v>
      </c>
      <c r="M195" s="21"/>
      <c r="N195" s="21"/>
    </row>
    <row r="196" spans="1:14" s="7" customFormat="1" ht="135.94999999999999" customHeight="1" outlineLevel="2" x14ac:dyDescent="0.2">
      <c r="A196" s="13"/>
      <c r="B196" s="26" t="s">
        <v>517</v>
      </c>
      <c r="C196" s="8" t="s">
        <v>518</v>
      </c>
      <c r="D196" s="8" t="s">
        <v>89</v>
      </c>
      <c r="E196" s="8" t="s">
        <v>153</v>
      </c>
      <c r="F196" s="8" t="s">
        <v>236</v>
      </c>
      <c r="G196" s="8" t="s">
        <v>213</v>
      </c>
      <c r="H196" s="8">
        <f t="shared" si="20"/>
        <v>45.6</v>
      </c>
      <c r="I196" s="8" t="s">
        <v>49</v>
      </c>
      <c r="J196" s="8"/>
      <c r="K196" s="22"/>
      <c r="L196" s="22">
        <f t="shared" si="21"/>
        <v>0</v>
      </c>
      <c r="M196" s="21"/>
      <c r="N196" s="21"/>
    </row>
    <row r="197" spans="1:14" s="7" customFormat="1" ht="135.94999999999999" customHeight="1" outlineLevel="2" x14ac:dyDescent="0.2">
      <c r="A197" s="13"/>
      <c r="B197" s="26" t="s">
        <v>519</v>
      </c>
      <c r="C197" s="8" t="s">
        <v>520</v>
      </c>
      <c r="D197" s="8" t="s">
        <v>89</v>
      </c>
      <c r="E197" s="8" t="s">
        <v>153</v>
      </c>
      <c r="F197" s="8" t="s">
        <v>236</v>
      </c>
      <c r="G197" s="8" t="s">
        <v>213</v>
      </c>
      <c r="H197" s="8">
        <f t="shared" si="20"/>
        <v>45.6</v>
      </c>
      <c r="I197" s="8" t="s">
        <v>49</v>
      </c>
      <c r="J197" s="8"/>
      <c r="K197" s="22"/>
      <c r="L197" s="22">
        <f t="shared" si="21"/>
        <v>0</v>
      </c>
      <c r="M197" s="21"/>
      <c r="N197" s="21"/>
    </row>
    <row r="198" spans="1:14" s="7" customFormat="1" ht="135.94999999999999" customHeight="1" outlineLevel="2" x14ac:dyDescent="0.2">
      <c r="A198" s="13"/>
      <c r="B198" s="26" t="s">
        <v>521</v>
      </c>
      <c r="C198" s="8" t="s">
        <v>522</v>
      </c>
      <c r="D198" s="8" t="s">
        <v>89</v>
      </c>
      <c r="E198" s="8" t="s">
        <v>153</v>
      </c>
      <c r="F198" s="8" t="s">
        <v>236</v>
      </c>
      <c r="G198" s="8" t="s">
        <v>213</v>
      </c>
      <c r="H198" s="8">
        <f t="shared" si="20"/>
        <v>45.6</v>
      </c>
      <c r="I198" s="8" t="s">
        <v>49</v>
      </c>
      <c r="J198" s="8"/>
      <c r="K198" s="22"/>
      <c r="L198" s="22">
        <f t="shared" si="21"/>
        <v>0</v>
      </c>
      <c r="M198" s="21"/>
      <c r="N198" s="21"/>
    </row>
    <row r="199" spans="1:14" s="7" customFormat="1" ht="135.94999999999999" customHeight="1" outlineLevel="2" x14ac:dyDescent="0.2">
      <c r="A199" s="13"/>
      <c r="B199" s="26" t="s">
        <v>523</v>
      </c>
      <c r="C199" s="8" t="s">
        <v>524</v>
      </c>
      <c r="D199" s="8" t="s">
        <v>89</v>
      </c>
      <c r="E199" s="8" t="s">
        <v>153</v>
      </c>
      <c r="F199" s="8" t="s">
        <v>236</v>
      </c>
      <c r="G199" s="8" t="s">
        <v>213</v>
      </c>
      <c r="H199" s="8">
        <f t="shared" si="20"/>
        <v>45.6</v>
      </c>
      <c r="I199" s="8" t="s">
        <v>49</v>
      </c>
      <c r="J199" s="8"/>
      <c r="K199" s="22"/>
      <c r="L199" s="22">
        <f t="shared" si="21"/>
        <v>0</v>
      </c>
      <c r="M199" s="21"/>
      <c r="N199" s="21"/>
    </row>
    <row r="200" spans="1:14" s="7" customFormat="1" ht="135.94999999999999" customHeight="1" outlineLevel="2" x14ac:dyDescent="0.2">
      <c r="A200" s="13"/>
      <c r="B200" s="26" t="s">
        <v>525</v>
      </c>
      <c r="C200" s="8" t="s">
        <v>526</v>
      </c>
      <c r="D200" s="8" t="s">
        <v>89</v>
      </c>
      <c r="E200" s="8" t="s">
        <v>153</v>
      </c>
      <c r="F200" s="8" t="s">
        <v>236</v>
      </c>
      <c r="G200" s="8" t="s">
        <v>213</v>
      </c>
      <c r="H200" s="8">
        <f t="shared" si="20"/>
        <v>45.6</v>
      </c>
      <c r="I200" s="8" t="s">
        <v>49</v>
      </c>
      <c r="J200" s="8"/>
      <c r="K200" s="22"/>
      <c r="L200" s="22">
        <f t="shared" si="21"/>
        <v>0</v>
      </c>
      <c r="M200" s="21"/>
      <c r="N200" s="21"/>
    </row>
    <row r="201" spans="1:14" s="7" customFormat="1" ht="135.94999999999999" customHeight="1" outlineLevel="2" x14ac:dyDescent="0.2">
      <c r="A201" s="13"/>
      <c r="B201" s="26" t="s">
        <v>527</v>
      </c>
      <c r="C201" s="8" t="s">
        <v>528</v>
      </c>
      <c r="D201" s="8" t="s">
        <v>89</v>
      </c>
      <c r="E201" s="8" t="s">
        <v>153</v>
      </c>
      <c r="F201" s="8" t="s">
        <v>236</v>
      </c>
      <c r="G201" s="8" t="s">
        <v>213</v>
      </c>
      <c r="H201" s="8">
        <f t="shared" si="20"/>
        <v>45.6</v>
      </c>
      <c r="I201" s="8" t="s">
        <v>49</v>
      </c>
      <c r="J201" s="8"/>
      <c r="K201" s="22"/>
      <c r="L201" s="22">
        <f t="shared" si="21"/>
        <v>0</v>
      </c>
      <c r="M201" s="21"/>
      <c r="N201" s="21"/>
    </row>
    <row r="202" spans="1:14" s="7" customFormat="1" ht="135.94999999999999" customHeight="1" outlineLevel="2" x14ac:dyDescent="0.2">
      <c r="A202" s="13"/>
      <c r="B202" s="26" t="s">
        <v>530</v>
      </c>
      <c r="C202" s="8" t="s">
        <v>531</v>
      </c>
      <c r="D202" s="8" t="s">
        <v>89</v>
      </c>
      <c r="E202" s="8" t="s">
        <v>153</v>
      </c>
      <c r="F202" s="8" t="s">
        <v>236</v>
      </c>
      <c r="G202" s="8" t="s">
        <v>213</v>
      </c>
      <c r="H202" s="8">
        <f t="shared" si="20"/>
        <v>45.6</v>
      </c>
      <c r="I202" s="8" t="s">
        <v>19</v>
      </c>
      <c r="J202" s="8"/>
      <c r="K202" s="22"/>
      <c r="L202" s="22">
        <f t="shared" si="21"/>
        <v>0</v>
      </c>
      <c r="M202" s="21"/>
      <c r="N202" s="21"/>
    </row>
    <row r="203" spans="1:14" s="7" customFormat="1" ht="135.94999999999999" customHeight="1" outlineLevel="2" x14ac:dyDescent="0.2">
      <c r="A203" s="13"/>
      <c r="B203" s="26" t="s">
        <v>532</v>
      </c>
      <c r="C203" s="8" t="s">
        <v>533</v>
      </c>
      <c r="D203" s="8" t="s">
        <v>89</v>
      </c>
      <c r="E203" s="8" t="s">
        <v>153</v>
      </c>
      <c r="F203" s="8" t="s">
        <v>236</v>
      </c>
      <c r="G203" s="8" t="s">
        <v>213</v>
      </c>
      <c r="H203" s="8">
        <f t="shared" si="20"/>
        <v>45.6</v>
      </c>
      <c r="I203" s="8" t="s">
        <v>49</v>
      </c>
      <c r="J203" s="8"/>
      <c r="K203" s="22"/>
      <c r="L203" s="22">
        <f t="shared" si="21"/>
        <v>0</v>
      </c>
      <c r="M203" s="21"/>
      <c r="N203" s="21"/>
    </row>
    <row r="204" spans="1:14" s="7" customFormat="1" ht="135.94999999999999" customHeight="1" outlineLevel="2" x14ac:dyDescent="0.2">
      <c r="A204" s="13"/>
      <c r="B204" s="26" t="s">
        <v>534</v>
      </c>
      <c r="C204" s="8" t="s">
        <v>535</v>
      </c>
      <c r="D204" s="8" t="s">
        <v>89</v>
      </c>
      <c r="E204" s="8" t="s">
        <v>153</v>
      </c>
      <c r="F204" s="8" t="s">
        <v>236</v>
      </c>
      <c r="G204" s="8" t="s">
        <v>213</v>
      </c>
      <c r="H204" s="8">
        <f t="shared" si="20"/>
        <v>45.6</v>
      </c>
      <c r="I204" s="8" t="s">
        <v>49</v>
      </c>
      <c r="J204" s="8"/>
      <c r="K204" s="22"/>
      <c r="L204" s="22">
        <f t="shared" si="21"/>
        <v>0</v>
      </c>
      <c r="M204" s="21"/>
      <c r="N204" s="21"/>
    </row>
    <row r="205" spans="1:14" s="7" customFormat="1" ht="135.94999999999999" customHeight="1" outlineLevel="2" x14ac:dyDescent="0.2">
      <c r="A205" s="13"/>
      <c r="B205" s="26" t="s">
        <v>536</v>
      </c>
      <c r="C205" s="8" t="s">
        <v>537</v>
      </c>
      <c r="D205" s="8" t="s">
        <v>22</v>
      </c>
      <c r="E205" s="8" t="s">
        <v>73</v>
      </c>
      <c r="F205" s="8" t="s">
        <v>79</v>
      </c>
      <c r="G205" s="8" t="s">
        <v>229</v>
      </c>
      <c r="H205" s="8">
        <f t="shared" si="20"/>
        <v>136.80000000000001</v>
      </c>
      <c r="I205" s="8" t="s">
        <v>266</v>
      </c>
      <c r="J205" s="8"/>
      <c r="K205" s="22"/>
      <c r="L205" s="22">
        <f t="shared" si="21"/>
        <v>0</v>
      </c>
      <c r="M205" s="21"/>
      <c r="N205" s="21"/>
    </row>
    <row r="206" spans="1:14" s="5" customFormat="1" ht="12.95" customHeight="1" outlineLevel="1" x14ac:dyDescent="0.2">
      <c r="A206" s="12"/>
      <c r="B206" s="27" t="s">
        <v>538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1"/>
      <c r="N206" s="21"/>
    </row>
    <row r="207" spans="1:14" s="7" customFormat="1" ht="135.94999999999999" customHeight="1" outlineLevel="2" x14ac:dyDescent="0.2">
      <c r="A207" s="13"/>
      <c r="B207" s="26" t="s">
        <v>540</v>
      </c>
      <c r="C207" s="8" t="s">
        <v>541</v>
      </c>
      <c r="D207" s="8" t="s">
        <v>89</v>
      </c>
      <c r="E207" s="8" t="s">
        <v>256</v>
      </c>
      <c r="F207" s="8" t="s">
        <v>257</v>
      </c>
      <c r="G207" s="8" t="s">
        <v>258</v>
      </c>
      <c r="H207" s="8">
        <f>ROUND((((100-$J$2)/100)*G207),2)</f>
        <v>72.8</v>
      </c>
      <c r="I207" s="8" t="s">
        <v>542</v>
      </c>
      <c r="J207" s="8"/>
      <c r="K207" s="22"/>
      <c r="L207" s="22">
        <f>K207*H207</f>
        <v>0</v>
      </c>
      <c r="M207" s="21"/>
      <c r="N207" s="21"/>
    </row>
    <row r="208" spans="1:14" s="7" customFormat="1" ht="135.94999999999999" customHeight="1" outlineLevel="2" x14ac:dyDescent="0.2">
      <c r="A208" s="13"/>
      <c r="B208" s="26" t="s">
        <v>543</v>
      </c>
      <c r="C208" s="8" t="s">
        <v>544</v>
      </c>
      <c r="D208" s="8" t="s">
        <v>89</v>
      </c>
      <c r="E208" s="8" t="s">
        <v>256</v>
      </c>
      <c r="F208" s="8" t="s">
        <v>257</v>
      </c>
      <c r="G208" s="8" t="s">
        <v>258</v>
      </c>
      <c r="H208" s="8">
        <f>ROUND((((100-$J$2)/100)*G208),2)</f>
        <v>72.8</v>
      </c>
      <c r="I208" s="8" t="s">
        <v>545</v>
      </c>
      <c r="J208" s="8"/>
      <c r="K208" s="22"/>
      <c r="L208" s="22">
        <f>K208*H208</f>
        <v>0</v>
      </c>
      <c r="M208" s="21"/>
      <c r="N208" s="21"/>
    </row>
    <row r="209" spans="1:14" s="7" customFormat="1" ht="135.94999999999999" customHeight="1" outlineLevel="2" x14ac:dyDescent="0.2">
      <c r="A209" s="13"/>
      <c r="B209" s="26" t="s">
        <v>546</v>
      </c>
      <c r="C209" s="8" t="s">
        <v>547</v>
      </c>
      <c r="D209" s="8" t="s">
        <v>89</v>
      </c>
      <c r="E209" s="8" t="s">
        <v>256</v>
      </c>
      <c r="F209" s="8" t="s">
        <v>257</v>
      </c>
      <c r="G209" s="8" t="s">
        <v>258</v>
      </c>
      <c r="H209" s="8">
        <f>ROUND((((100-$J$2)/100)*G209),2)</f>
        <v>72.8</v>
      </c>
      <c r="I209" s="8" t="s">
        <v>545</v>
      </c>
      <c r="J209" s="8"/>
      <c r="K209" s="22"/>
      <c r="L209" s="22">
        <f>K209*H209</f>
        <v>0</v>
      </c>
      <c r="M209" s="21"/>
      <c r="N209" s="21"/>
    </row>
    <row r="210" spans="1:14" s="5" customFormat="1" ht="15.95" customHeight="1" x14ac:dyDescent="0.2">
      <c r="A210" s="6"/>
      <c r="B210" s="25" t="s">
        <v>548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</row>
    <row r="211" spans="1:14" s="5" customFormat="1" ht="12.95" customHeight="1" outlineLevel="1" x14ac:dyDescent="0.2">
      <c r="A211" s="12"/>
      <c r="B211" s="27" t="s">
        <v>549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1"/>
      <c r="N211" s="21"/>
    </row>
    <row r="212" spans="1:14" s="7" customFormat="1" ht="135.94999999999999" customHeight="1" outlineLevel="2" x14ac:dyDescent="0.2">
      <c r="A212" s="13"/>
      <c r="B212" s="26" t="s">
        <v>550</v>
      </c>
      <c r="C212" s="8" t="s">
        <v>551</v>
      </c>
      <c r="D212" s="8" t="s">
        <v>22</v>
      </c>
      <c r="E212" s="8" t="s">
        <v>274</v>
      </c>
      <c r="F212" s="8" t="s">
        <v>218</v>
      </c>
      <c r="G212" s="8" t="s">
        <v>148</v>
      </c>
      <c r="H212" s="8">
        <f t="shared" ref="H212:H246" si="22">ROUND((((100-$J$2)/100)*G212),2)</f>
        <v>27.2</v>
      </c>
      <c r="I212" s="8" t="s">
        <v>552</v>
      </c>
      <c r="J212" s="8"/>
      <c r="K212" s="22"/>
      <c r="L212" s="22">
        <f t="shared" ref="L212:L246" si="23">K212*H212</f>
        <v>0</v>
      </c>
      <c r="M212" s="21"/>
      <c r="N212" s="21"/>
    </row>
    <row r="213" spans="1:14" s="7" customFormat="1" ht="135.94999999999999" customHeight="1" outlineLevel="2" x14ac:dyDescent="0.2">
      <c r="A213" s="13"/>
      <c r="B213" s="26" t="s">
        <v>553</v>
      </c>
      <c r="C213" s="8" t="s">
        <v>554</v>
      </c>
      <c r="D213" s="8" t="s">
        <v>22</v>
      </c>
      <c r="E213" s="8" t="s">
        <v>274</v>
      </c>
      <c r="F213" s="8" t="s">
        <v>218</v>
      </c>
      <c r="G213" s="8" t="s">
        <v>148</v>
      </c>
      <c r="H213" s="8">
        <f t="shared" si="22"/>
        <v>27.2</v>
      </c>
      <c r="I213" s="8" t="s">
        <v>542</v>
      </c>
      <c r="J213" s="8"/>
      <c r="K213" s="22"/>
      <c r="L213" s="22">
        <f t="shared" si="23"/>
        <v>0</v>
      </c>
      <c r="M213" s="21"/>
      <c r="N213" s="21"/>
    </row>
    <row r="214" spans="1:14" s="7" customFormat="1" ht="176.1" customHeight="1" outlineLevel="2" x14ac:dyDescent="0.2">
      <c r="A214" s="13"/>
      <c r="B214" s="26" t="s">
        <v>556</v>
      </c>
      <c r="C214" s="8" t="s">
        <v>557</v>
      </c>
      <c r="D214" s="8" t="s">
        <v>22</v>
      </c>
      <c r="E214" s="8" t="s">
        <v>274</v>
      </c>
      <c r="F214" s="8" t="s">
        <v>218</v>
      </c>
      <c r="G214" s="8" t="s">
        <v>148</v>
      </c>
      <c r="H214" s="8">
        <f t="shared" si="22"/>
        <v>27.2</v>
      </c>
      <c r="I214" s="8" t="s">
        <v>558</v>
      </c>
      <c r="J214" s="8"/>
      <c r="K214" s="22"/>
      <c r="L214" s="22">
        <f t="shared" si="23"/>
        <v>0</v>
      </c>
      <c r="M214" s="21"/>
      <c r="N214" s="21"/>
    </row>
    <row r="215" spans="1:14" s="7" customFormat="1" ht="135.94999999999999" customHeight="1" outlineLevel="2" x14ac:dyDescent="0.2">
      <c r="A215" s="13"/>
      <c r="B215" s="26" t="s">
        <v>560</v>
      </c>
      <c r="C215" s="8" t="s">
        <v>561</v>
      </c>
      <c r="D215" s="8" t="s">
        <v>22</v>
      </c>
      <c r="E215" s="8" t="s">
        <v>277</v>
      </c>
      <c r="F215" s="8" t="s">
        <v>218</v>
      </c>
      <c r="G215" s="8" t="s">
        <v>148</v>
      </c>
      <c r="H215" s="8">
        <f t="shared" si="22"/>
        <v>27.2</v>
      </c>
      <c r="I215" s="8" t="s">
        <v>562</v>
      </c>
      <c r="J215" s="8"/>
      <c r="K215" s="22"/>
      <c r="L215" s="22">
        <f t="shared" si="23"/>
        <v>0</v>
      </c>
      <c r="M215" s="21"/>
      <c r="N215" s="21"/>
    </row>
    <row r="216" spans="1:14" s="7" customFormat="1" ht="135.94999999999999" customHeight="1" outlineLevel="2" x14ac:dyDescent="0.2">
      <c r="A216" s="13"/>
      <c r="B216" s="26" t="s">
        <v>563</v>
      </c>
      <c r="C216" s="8" t="s">
        <v>564</v>
      </c>
      <c r="D216" s="8" t="s">
        <v>22</v>
      </c>
      <c r="E216" s="8" t="s">
        <v>338</v>
      </c>
      <c r="F216" s="8" t="s">
        <v>145</v>
      </c>
      <c r="G216" s="8" t="s">
        <v>339</v>
      </c>
      <c r="H216" s="8">
        <f t="shared" si="22"/>
        <v>91.2</v>
      </c>
      <c r="I216" s="8" t="s">
        <v>165</v>
      </c>
      <c r="J216" s="8"/>
      <c r="K216" s="22"/>
      <c r="L216" s="22">
        <f t="shared" si="23"/>
        <v>0</v>
      </c>
      <c r="M216" s="21"/>
      <c r="N216" s="21"/>
    </row>
    <row r="217" spans="1:14" s="7" customFormat="1" ht="135.94999999999999" customHeight="1" outlineLevel="2" x14ac:dyDescent="0.2">
      <c r="A217" s="13"/>
      <c r="B217" s="26" t="s">
        <v>565</v>
      </c>
      <c r="C217" s="8" t="s">
        <v>566</v>
      </c>
      <c r="D217" s="8" t="s">
        <v>22</v>
      </c>
      <c r="E217" s="8" t="s">
        <v>144</v>
      </c>
      <c r="F217" s="8" t="s">
        <v>145</v>
      </c>
      <c r="G217" s="8" t="s">
        <v>339</v>
      </c>
      <c r="H217" s="8">
        <f t="shared" si="22"/>
        <v>91.2</v>
      </c>
      <c r="I217" s="8" t="s">
        <v>165</v>
      </c>
      <c r="J217" s="8"/>
      <c r="K217" s="22"/>
      <c r="L217" s="22">
        <f t="shared" si="23"/>
        <v>0</v>
      </c>
      <c r="M217" s="21"/>
      <c r="N217" s="21"/>
    </row>
    <row r="218" spans="1:14" s="7" customFormat="1" ht="135.94999999999999" customHeight="1" outlineLevel="2" x14ac:dyDescent="0.2">
      <c r="A218" s="13"/>
      <c r="B218" s="26" t="s">
        <v>567</v>
      </c>
      <c r="C218" s="8" t="s">
        <v>568</v>
      </c>
      <c r="D218" s="8" t="s">
        <v>89</v>
      </c>
      <c r="E218" s="8" t="s">
        <v>73</v>
      </c>
      <c r="F218" s="8" t="s">
        <v>79</v>
      </c>
      <c r="G218" s="8" t="s">
        <v>229</v>
      </c>
      <c r="H218" s="8">
        <f t="shared" si="22"/>
        <v>136.80000000000001</v>
      </c>
      <c r="I218" s="8" t="s">
        <v>192</v>
      </c>
      <c r="J218" s="8"/>
      <c r="K218" s="22"/>
      <c r="L218" s="22">
        <f t="shared" si="23"/>
        <v>0</v>
      </c>
      <c r="M218" s="21"/>
      <c r="N218" s="21"/>
    </row>
    <row r="219" spans="1:14" s="7" customFormat="1" ht="135.94999999999999" customHeight="1" outlineLevel="2" x14ac:dyDescent="0.2">
      <c r="A219" s="13"/>
      <c r="B219" s="26" t="s">
        <v>569</v>
      </c>
      <c r="C219" s="8" t="s">
        <v>570</v>
      </c>
      <c r="D219" s="8" t="s">
        <v>89</v>
      </c>
      <c r="E219" s="8" t="s">
        <v>73</v>
      </c>
      <c r="F219" s="8" t="s">
        <v>79</v>
      </c>
      <c r="G219" s="8" t="s">
        <v>229</v>
      </c>
      <c r="H219" s="8">
        <f t="shared" si="22"/>
        <v>136.80000000000001</v>
      </c>
      <c r="I219" s="8" t="s">
        <v>192</v>
      </c>
      <c r="J219" s="8"/>
      <c r="K219" s="22"/>
      <c r="L219" s="22">
        <f t="shared" si="23"/>
        <v>0</v>
      </c>
      <c r="M219" s="21"/>
      <c r="N219" s="21"/>
    </row>
    <row r="220" spans="1:14" s="7" customFormat="1" ht="135.94999999999999" customHeight="1" outlineLevel="2" x14ac:dyDescent="0.2">
      <c r="A220" s="13"/>
      <c r="B220" s="26" t="s">
        <v>571</v>
      </c>
      <c r="C220" s="8" t="s">
        <v>572</v>
      </c>
      <c r="D220" s="8" t="s">
        <v>22</v>
      </c>
      <c r="E220" s="8" t="s">
        <v>573</v>
      </c>
      <c r="F220" s="8" t="s">
        <v>73</v>
      </c>
      <c r="G220" s="8" t="s">
        <v>441</v>
      </c>
      <c r="H220" s="8">
        <f t="shared" si="22"/>
        <v>182.4</v>
      </c>
      <c r="I220" s="8" t="s">
        <v>93</v>
      </c>
      <c r="J220" s="8"/>
      <c r="K220" s="22"/>
      <c r="L220" s="22">
        <f t="shared" si="23"/>
        <v>0</v>
      </c>
      <c r="M220" s="21"/>
      <c r="N220" s="21"/>
    </row>
    <row r="221" spans="1:14" s="7" customFormat="1" ht="135.94999999999999" customHeight="1" outlineLevel="2" x14ac:dyDescent="0.2">
      <c r="A221" s="13"/>
      <c r="B221" s="26" t="s">
        <v>574</v>
      </c>
      <c r="C221" s="8" t="s">
        <v>575</v>
      </c>
      <c r="D221" s="8" t="s">
        <v>22</v>
      </c>
      <c r="E221" s="8" t="s">
        <v>72</v>
      </c>
      <c r="F221" s="8" t="s">
        <v>73</v>
      </c>
      <c r="G221" s="8" t="s">
        <v>441</v>
      </c>
      <c r="H221" s="8">
        <f t="shared" si="22"/>
        <v>182.4</v>
      </c>
      <c r="I221" s="8" t="s">
        <v>93</v>
      </c>
      <c r="J221" s="8"/>
      <c r="K221" s="22"/>
      <c r="L221" s="22">
        <f t="shared" si="23"/>
        <v>0</v>
      </c>
      <c r="M221" s="21"/>
      <c r="N221" s="21"/>
    </row>
    <row r="222" spans="1:14" s="7" customFormat="1" ht="135.94999999999999" customHeight="1" outlineLevel="2" x14ac:dyDescent="0.2">
      <c r="A222" s="13"/>
      <c r="B222" s="26" t="s">
        <v>576</v>
      </c>
      <c r="C222" s="8" t="s">
        <v>577</v>
      </c>
      <c r="D222" s="8" t="s">
        <v>22</v>
      </c>
      <c r="E222" s="8" t="s">
        <v>198</v>
      </c>
      <c r="F222" s="8" t="s">
        <v>162</v>
      </c>
      <c r="G222" s="8" t="s">
        <v>58</v>
      </c>
      <c r="H222" s="8">
        <f t="shared" si="22"/>
        <v>17.600000000000001</v>
      </c>
      <c r="I222" s="8" t="s">
        <v>165</v>
      </c>
      <c r="J222" s="8"/>
      <c r="K222" s="22"/>
      <c r="L222" s="22">
        <f t="shared" si="23"/>
        <v>0</v>
      </c>
      <c r="M222" s="21"/>
      <c r="N222" s="21"/>
    </row>
    <row r="223" spans="1:14" s="7" customFormat="1" ht="135.94999999999999" customHeight="1" outlineLevel="2" x14ac:dyDescent="0.2">
      <c r="A223" s="13"/>
      <c r="B223" s="26" t="s">
        <v>578</v>
      </c>
      <c r="C223" s="8" t="s">
        <v>579</v>
      </c>
      <c r="D223" s="8" t="s">
        <v>22</v>
      </c>
      <c r="E223" s="8" t="s">
        <v>198</v>
      </c>
      <c r="F223" s="8" t="s">
        <v>162</v>
      </c>
      <c r="G223" s="8" t="s">
        <v>58</v>
      </c>
      <c r="H223" s="8">
        <f t="shared" si="22"/>
        <v>17.600000000000001</v>
      </c>
      <c r="I223" s="8" t="s">
        <v>165</v>
      </c>
      <c r="J223" s="8"/>
      <c r="K223" s="22"/>
      <c r="L223" s="22">
        <f t="shared" si="23"/>
        <v>0</v>
      </c>
      <c r="M223" s="21"/>
      <c r="N223" s="21"/>
    </row>
    <row r="224" spans="1:14" s="7" customFormat="1" ht="135.94999999999999" customHeight="1" outlineLevel="2" x14ac:dyDescent="0.2">
      <c r="A224" s="13"/>
      <c r="B224" s="26" t="s">
        <v>580</v>
      </c>
      <c r="C224" s="8" t="s">
        <v>581</v>
      </c>
      <c r="D224" s="8" t="s">
        <v>22</v>
      </c>
      <c r="E224" s="8" t="s">
        <v>198</v>
      </c>
      <c r="F224" s="8" t="s">
        <v>162</v>
      </c>
      <c r="G224" s="8" t="s">
        <v>58</v>
      </c>
      <c r="H224" s="8">
        <f t="shared" si="22"/>
        <v>17.600000000000001</v>
      </c>
      <c r="I224" s="8" t="s">
        <v>165</v>
      </c>
      <c r="J224" s="8"/>
      <c r="K224" s="22"/>
      <c r="L224" s="22">
        <f t="shared" si="23"/>
        <v>0</v>
      </c>
      <c r="M224" s="21"/>
      <c r="N224" s="21"/>
    </row>
    <row r="225" spans="1:14" s="7" customFormat="1" ht="135.94999999999999" customHeight="1" outlineLevel="2" x14ac:dyDescent="0.2">
      <c r="A225" s="13"/>
      <c r="B225" s="26" t="s">
        <v>582</v>
      </c>
      <c r="C225" s="8" t="s">
        <v>583</v>
      </c>
      <c r="D225" s="8" t="s">
        <v>22</v>
      </c>
      <c r="E225" s="8" t="s">
        <v>198</v>
      </c>
      <c r="F225" s="8" t="s">
        <v>162</v>
      </c>
      <c r="G225" s="8" t="s">
        <v>58</v>
      </c>
      <c r="H225" s="8">
        <f t="shared" si="22"/>
        <v>17.600000000000001</v>
      </c>
      <c r="I225" s="8" t="s">
        <v>165</v>
      </c>
      <c r="J225" s="8"/>
      <c r="K225" s="22"/>
      <c r="L225" s="22">
        <f t="shared" si="23"/>
        <v>0</v>
      </c>
      <c r="M225" s="21"/>
      <c r="N225" s="21"/>
    </row>
    <row r="226" spans="1:14" s="7" customFormat="1" ht="135.94999999999999" customHeight="1" outlineLevel="2" x14ac:dyDescent="0.2">
      <c r="A226" s="13"/>
      <c r="B226" s="26" t="s">
        <v>584</v>
      </c>
      <c r="C226" s="8" t="s">
        <v>585</v>
      </c>
      <c r="D226" s="8" t="s">
        <v>22</v>
      </c>
      <c r="E226" s="8" t="s">
        <v>198</v>
      </c>
      <c r="F226" s="8" t="s">
        <v>162</v>
      </c>
      <c r="G226" s="8" t="s">
        <v>58</v>
      </c>
      <c r="H226" s="8">
        <f t="shared" si="22"/>
        <v>17.600000000000001</v>
      </c>
      <c r="I226" s="8" t="s">
        <v>165</v>
      </c>
      <c r="J226" s="8"/>
      <c r="K226" s="22"/>
      <c r="L226" s="22">
        <f t="shared" si="23"/>
        <v>0</v>
      </c>
      <c r="M226" s="21"/>
      <c r="N226" s="21"/>
    </row>
    <row r="227" spans="1:14" s="7" customFormat="1" ht="135.94999999999999" customHeight="1" outlineLevel="2" x14ac:dyDescent="0.2">
      <c r="A227" s="13"/>
      <c r="B227" s="26" t="s">
        <v>586</v>
      </c>
      <c r="C227" s="8" t="s">
        <v>587</v>
      </c>
      <c r="D227" s="8" t="s">
        <v>22</v>
      </c>
      <c r="E227" s="8" t="s">
        <v>198</v>
      </c>
      <c r="F227" s="8" t="s">
        <v>162</v>
      </c>
      <c r="G227" s="8" t="s">
        <v>58</v>
      </c>
      <c r="H227" s="8">
        <f t="shared" si="22"/>
        <v>17.600000000000001</v>
      </c>
      <c r="I227" s="8" t="s">
        <v>165</v>
      </c>
      <c r="J227" s="8"/>
      <c r="K227" s="22"/>
      <c r="L227" s="22">
        <f t="shared" si="23"/>
        <v>0</v>
      </c>
      <c r="M227" s="21"/>
      <c r="N227" s="21"/>
    </row>
    <row r="228" spans="1:14" s="7" customFormat="1" ht="135.94999999999999" customHeight="1" outlineLevel="2" x14ac:dyDescent="0.2">
      <c r="A228" s="13"/>
      <c r="B228" s="26" t="s">
        <v>588</v>
      </c>
      <c r="C228" s="8" t="s">
        <v>589</v>
      </c>
      <c r="D228" s="8" t="s">
        <v>22</v>
      </c>
      <c r="E228" s="8" t="s">
        <v>198</v>
      </c>
      <c r="F228" s="8" t="s">
        <v>162</v>
      </c>
      <c r="G228" s="8" t="s">
        <v>58</v>
      </c>
      <c r="H228" s="8">
        <f t="shared" si="22"/>
        <v>17.600000000000001</v>
      </c>
      <c r="I228" s="8" t="s">
        <v>165</v>
      </c>
      <c r="J228" s="8"/>
      <c r="K228" s="22"/>
      <c r="L228" s="22">
        <f t="shared" si="23"/>
        <v>0</v>
      </c>
      <c r="M228" s="21"/>
      <c r="N228" s="21"/>
    </row>
    <row r="229" spans="1:14" s="7" customFormat="1" ht="135.94999999999999" customHeight="1" outlineLevel="2" x14ac:dyDescent="0.2">
      <c r="A229" s="13"/>
      <c r="B229" s="26" t="s">
        <v>590</v>
      </c>
      <c r="C229" s="8" t="s">
        <v>591</v>
      </c>
      <c r="D229" s="8" t="s">
        <v>22</v>
      </c>
      <c r="E229" s="8" t="s">
        <v>144</v>
      </c>
      <c r="F229" s="8" t="s">
        <v>145</v>
      </c>
      <c r="G229" s="8" t="s">
        <v>339</v>
      </c>
      <c r="H229" s="8">
        <f t="shared" si="22"/>
        <v>91.2</v>
      </c>
      <c r="I229" s="8" t="s">
        <v>192</v>
      </c>
      <c r="J229" s="8"/>
      <c r="K229" s="22"/>
      <c r="L229" s="22">
        <f t="shared" si="23"/>
        <v>0</v>
      </c>
      <c r="M229" s="21"/>
      <c r="N229" s="21"/>
    </row>
    <row r="230" spans="1:14" s="7" customFormat="1" ht="135.94999999999999" customHeight="1" outlineLevel="2" x14ac:dyDescent="0.2">
      <c r="A230" s="13"/>
      <c r="B230" s="26" t="s">
        <v>592</v>
      </c>
      <c r="C230" s="8" t="s">
        <v>593</v>
      </c>
      <c r="D230" s="8" t="s">
        <v>22</v>
      </c>
      <c r="E230" s="8" t="s">
        <v>144</v>
      </c>
      <c r="F230" s="8" t="s">
        <v>145</v>
      </c>
      <c r="G230" s="8" t="s">
        <v>339</v>
      </c>
      <c r="H230" s="8">
        <f t="shared" si="22"/>
        <v>91.2</v>
      </c>
      <c r="I230" s="8" t="s">
        <v>192</v>
      </c>
      <c r="J230" s="8"/>
      <c r="K230" s="22"/>
      <c r="L230" s="22">
        <f t="shared" si="23"/>
        <v>0</v>
      </c>
      <c r="M230" s="21"/>
      <c r="N230" s="21"/>
    </row>
    <row r="231" spans="1:14" s="7" customFormat="1" ht="135.94999999999999" customHeight="1" outlineLevel="2" x14ac:dyDescent="0.2">
      <c r="A231" s="13"/>
      <c r="B231" s="26" t="s">
        <v>594</v>
      </c>
      <c r="C231" s="8" t="s">
        <v>595</v>
      </c>
      <c r="D231" s="8" t="s">
        <v>22</v>
      </c>
      <c r="E231" s="8" t="s">
        <v>153</v>
      </c>
      <c r="F231" s="8" t="s">
        <v>236</v>
      </c>
      <c r="G231" s="8" t="s">
        <v>213</v>
      </c>
      <c r="H231" s="8">
        <f t="shared" si="22"/>
        <v>45.6</v>
      </c>
      <c r="I231" s="8" t="s">
        <v>388</v>
      </c>
      <c r="J231" s="8"/>
      <c r="K231" s="22"/>
      <c r="L231" s="22">
        <f t="shared" si="23"/>
        <v>0</v>
      </c>
      <c r="M231" s="21"/>
      <c r="N231" s="21"/>
    </row>
    <row r="232" spans="1:14" s="7" customFormat="1" ht="135.94999999999999" customHeight="1" outlineLevel="2" x14ac:dyDescent="0.2">
      <c r="A232" s="13"/>
      <c r="B232" s="26" t="s">
        <v>596</v>
      </c>
      <c r="C232" s="8" t="s">
        <v>597</v>
      </c>
      <c r="D232" s="8" t="s">
        <v>22</v>
      </c>
      <c r="E232" s="8" t="s">
        <v>153</v>
      </c>
      <c r="F232" s="8" t="s">
        <v>236</v>
      </c>
      <c r="G232" s="8" t="s">
        <v>213</v>
      </c>
      <c r="H232" s="8">
        <f t="shared" si="22"/>
        <v>45.6</v>
      </c>
      <c r="I232" s="8" t="s">
        <v>484</v>
      </c>
      <c r="J232" s="8"/>
      <c r="K232" s="22"/>
      <c r="L232" s="22">
        <f t="shared" si="23"/>
        <v>0</v>
      </c>
      <c r="M232" s="21"/>
      <c r="N232" s="21"/>
    </row>
    <row r="233" spans="1:14" s="7" customFormat="1" ht="135.94999999999999" customHeight="1" outlineLevel="2" x14ac:dyDescent="0.2">
      <c r="A233" s="13"/>
      <c r="B233" s="26" t="s">
        <v>598</v>
      </c>
      <c r="C233" s="8" t="s">
        <v>599</v>
      </c>
      <c r="D233" s="8" t="s">
        <v>22</v>
      </c>
      <c r="E233" s="8" t="s">
        <v>153</v>
      </c>
      <c r="F233" s="8" t="s">
        <v>236</v>
      </c>
      <c r="G233" s="8" t="s">
        <v>213</v>
      </c>
      <c r="H233" s="8">
        <f t="shared" si="22"/>
        <v>45.6</v>
      </c>
      <c r="I233" s="8" t="s">
        <v>388</v>
      </c>
      <c r="J233" s="8"/>
      <c r="K233" s="22"/>
      <c r="L233" s="22">
        <f t="shared" si="23"/>
        <v>0</v>
      </c>
      <c r="M233" s="21"/>
      <c r="N233" s="21"/>
    </row>
    <row r="234" spans="1:14" s="7" customFormat="1" ht="135.94999999999999" customHeight="1" outlineLevel="2" x14ac:dyDescent="0.2">
      <c r="A234" s="13"/>
      <c r="B234" s="26" t="s">
        <v>600</v>
      </c>
      <c r="C234" s="8" t="s">
        <v>601</v>
      </c>
      <c r="D234" s="8" t="s">
        <v>22</v>
      </c>
      <c r="E234" s="8" t="s">
        <v>153</v>
      </c>
      <c r="F234" s="8" t="s">
        <v>236</v>
      </c>
      <c r="G234" s="8" t="s">
        <v>213</v>
      </c>
      <c r="H234" s="8">
        <f t="shared" si="22"/>
        <v>45.6</v>
      </c>
      <c r="I234" s="8" t="s">
        <v>529</v>
      </c>
      <c r="J234" s="8" t="s">
        <v>602</v>
      </c>
      <c r="K234" s="22"/>
      <c r="L234" s="22">
        <f t="shared" si="23"/>
        <v>0</v>
      </c>
      <c r="M234" s="21"/>
      <c r="N234" s="21"/>
    </row>
    <row r="235" spans="1:14" s="7" customFormat="1" ht="135.94999999999999" customHeight="1" outlineLevel="2" x14ac:dyDescent="0.2">
      <c r="A235" s="13"/>
      <c r="B235" s="26" t="s">
        <v>603</v>
      </c>
      <c r="C235" s="8" t="s">
        <v>604</v>
      </c>
      <c r="D235" s="8" t="s">
        <v>22</v>
      </c>
      <c r="E235" s="8" t="s">
        <v>153</v>
      </c>
      <c r="F235" s="8" t="s">
        <v>236</v>
      </c>
      <c r="G235" s="8" t="s">
        <v>213</v>
      </c>
      <c r="H235" s="8">
        <f t="shared" si="22"/>
        <v>45.6</v>
      </c>
      <c r="I235" s="8" t="s">
        <v>388</v>
      </c>
      <c r="J235" s="8"/>
      <c r="K235" s="22"/>
      <c r="L235" s="22">
        <f t="shared" si="23"/>
        <v>0</v>
      </c>
      <c r="M235" s="21"/>
      <c r="N235" s="21"/>
    </row>
    <row r="236" spans="1:14" s="7" customFormat="1" ht="135.94999999999999" customHeight="1" outlineLevel="2" x14ac:dyDescent="0.2">
      <c r="A236" s="13"/>
      <c r="B236" s="26" t="s">
        <v>605</v>
      </c>
      <c r="C236" s="8" t="s">
        <v>606</v>
      </c>
      <c r="D236" s="8" t="s">
        <v>22</v>
      </c>
      <c r="E236" s="8" t="s">
        <v>607</v>
      </c>
      <c r="F236" s="8" t="s">
        <v>505</v>
      </c>
      <c r="G236" s="8" t="s">
        <v>322</v>
      </c>
      <c r="H236" s="8">
        <f t="shared" si="22"/>
        <v>77.599999999999994</v>
      </c>
      <c r="I236" s="8" t="s">
        <v>165</v>
      </c>
      <c r="J236" s="8"/>
      <c r="K236" s="22"/>
      <c r="L236" s="22">
        <f t="shared" si="23"/>
        <v>0</v>
      </c>
      <c r="M236" s="21"/>
      <c r="N236" s="21"/>
    </row>
    <row r="237" spans="1:14" s="7" customFormat="1" ht="135.94999999999999" customHeight="1" outlineLevel="2" x14ac:dyDescent="0.2">
      <c r="A237" s="13"/>
      <c r="B237" s="26" t="s">
        <v>608</v>
      </c>
      <c r="C237" s="8" t="s">
        <v>609</v>
      </c>
      <c r="D237" s="8" t="s">
        <v>22</v>
      </c>
      <c r="E237" s="8" t="s">
        <v>607</v>
      </c>
      <c r="F237" s="8" t="s">
        <v>505</v>
      </c>
      <c r="G237" s="8" t="s">
        <v>322</v>
      </c>
      <c r="H237" s="8">
        <f t="shared" si="22"/>
        <v>77.599999999999994</v>
      </c>
      <c r="I237" s="8" t="s">
        <v>165</v>
      </c>
      <c r="J237" s="8"/>
      <c r="K237" s="22"/>
      <c r="L237" s="22">
        <f t="shared" si="23"/>
        <v>0</v>
      </c>
      <c r="M237" s="21"/>
      <c r="N237" s="21"/>
    </row>
    <row r="238" spans="1:14" s="7" customFormat="1" ht="135.94999999999999" customHeight="1" outlineLevel="2" x14ac:dyDescent="0.2">
      <c r="A238" s="13"/>
      <c r="B238" s="26" t="s">
        <v>610</v>
      </c>
      <c r="C238" s="8" t="s">
        <v>611</v>
      </c>
      <c r="D238" s="8" t="s">
        <v>22</v>
      </c>
      <c r="E238" s="8" t="s">
        <v>607</v>
      </c>
      <c r="F238" s="8" t="s">
        <v>505</v>
      </c>
      <c r="G238" s="8" t="s">
        <v>322</v>
      </c>
      <c r="H238" s="8">
        <f t="shared" si="22"/>
        <v>77.599999999999994</v>
      </c>
      <c r="I238" s="8" t="s">
        <v>224</v>
      </c>
      <c r="J238" s="8"/>
      <c r="K238" s="22"/>
      <c r="L238" s="22">
        <f t="shared" si="23"/>
        <v>0</v>
      </c>
      <c r="M238" s="21"/>
      <c r="N238" s="21"/>
    </row>
    <row r="239" spans="1:14" s="7" customFormat="1" ht="135.94999999999999" customHeight="1" outlineLevel="2" x14ac:dyDescent="0.2">
      <c r="A239" s="13"/>
      <c r="B239" s="26" t="s">
        <v>612</v>
      </c>
      <c r="C239" s="8" t="s">
        <v>613</v>
      </c>
      <c r="D239" s="8" t="s">
        <v>22</v>
      </c>
      <c r="E239" s="8" t="s">
        <v>614</v>
      </c>
      <c r="F239" s="8" t="s">
        <v>615</v>
      </c>
      <c r="G239" s="8" t="s">
        <v>412</v>
      </c>
      <c r="H239" s="8">
        <f t="shared" si="22"/>
        <v>104.8</v>
      </c>
      <c r="I239" s="8" t="s">
        <v>422</v>
      </c>
      <c r="J239" s="8"/>
      <c r="K239" s="22"/>
      <c r="L239" s="22">
        <f t="shared" si="23"/>
        <v>0</v>
      </c>
      <c r="M239" s="21"/>
      <c r="N239" s="21"/>
    </row>
    <row r="240" spans="1:14" s="7" customFormat="1" ht="135.94999999999999" customHeight="1" outlineLevel="2" x14ac:dyDescent="0.2">
      <c r="A240" s="13"/>
      <c r="B240" s="26" t="s">
        <v>616</v>
      </c>
      <c r="C240" s="8" t="s">
        <v>617</v>
      </c>
      <c r="D240" s="8" t="s">
        <v>22</v>
      </c>
      <c r="E240" s="8" t="s">
        <v>614</v>
      </c>
      <c r="F240" s="8" t="s">
        <v>615</v>
      </c>
      <c r="G240" s="8" t="s">
        <v>412</v>
      </c>
      <c r="H240" s="8">
        <f t="shared" si="22"/>
        <v>104.8</v>
      </c>
      <c r="I240" s="8" t="s">
        <v>395</v>
      </c>
      <c r="J240" s="8"/>
      <c r="K240" s="22"/>
      <c r="L240" s="22">
        <f t="shared" si="23"/>
        <v>0</v>
      </c>
      <c r="M240" s="21"/>
      <c r="N240" s="21"/>
    </row>
    <row r="241" spans="1:14" s="7" customFormat="1" ht="135.94999999999999" customHeight="1" outlineLevel="2" x14ac:dyDescent="0.2">
      <c r="A241" s="13"/>
      <c r="B241" s="26" t="s">
        <v>618</v>
      </c>
      <c r="C241" s="8" t="s">
        <v>619</v>
      </c>
      <c r="D241" s="8" t="s">
        <v>22</v>
      </c>
      <c r="E241" s="8" t="s">
        <v>144</v>
      </c>
      <c r="F241" s="8" t="s">
        <v>145</v>
      </c>
      <c r="G241" s="8" t="s">
        <v>339</v>
      </c>
      <c r="H241" s="8">
        <f t="shared" si="22"/>
        <v>91.2</v>
      </c>
      <c r="I241" s="8" t="s">
        <v>165</v>
      </c>
      <c r="J241" s="8"/>
      <c r="K241" s="22"/>
      <c r="L241" s="22">
        <f t="shared" si="23"/>
        <v>0</v>
      </c>
      <c r="M241" s="21"/>
      <c r="N241" s="21"/>
    </row>
    <row r="242" spans="1:14" s="7" customFormat="1" ht="135.94999999999999" customHeight="1" outlineLevel="2" x14ac:dyDescent="0.2">
      <c r="A242" s="13"/>
      <c r="B242" s="26" t="s">
        <v>620</v>
      </c>
      <c r="C242" s="8" t="s">
        <v>621</v>
      </c>
      <c r="D242" s="8" t="s">
        <v>22</v>
      </c>
      <c r="E242" s="8" t="s">
        <v>144</v>
      </c>
      <c r="F242" s="8" t="s">
        <v>145</v>
      </c>
      <c r="G242" s="8" t="s">
        <v>339</v>
      </c>
      <c r="H242" s="8">
        <f t="shared" si="22"/>
        <v>91.2</v>
      </c>
      <c r="I242" s="8" t="s">
        <v>165</v>
      </c>
      <c r="J242" s="8"/>
      <c r="K242" s="22"/>
      <c r="L242" s="22">
        <f t="shared" si="23"/>
        <v>0</v>
      </c>
      <c r="M242" s="21"/>
      <c r="N242" s="21"/>
    </row>
    <row r="243" spans="1:14" s="5" customFormat="1" ht="135.94999999999999" customHeight="1" outlineLevel="2" x14ac:dyDescent="0.2">
      <c r="A243" s="13"/>
      <c r="B243" s="26" t="s">
        <v>622</v>
      </c>
      <c r="C243" s="8" t="s">
        <v>623</v>
      </c>
      <c r="D243" s="8" t="s">
        <v>22</v>
      </c>
      <c r="E243" s="8" t="s">
        <v>419</v>
      </c>
      <c r="F243" s="8" t="s">
        <v>405</v>
      </c>
      <c r="G243" s="8" t="s">
        <v>263</v>
      </c>
      <c r="H243" s="8">
        <f t="shared" si="22"/>
        <v>59.2</v>
      </c>
      <c r="I243" s="8" t="s">
        <v>192</v>
      </c>
      <c r="J243" s="38" t="s">
        <v>413</v>
      </c>
      <c r="K243" s="22"/>
      <c r="L243" s="22">
        <f t="shared" si="23"/>
        <v>0</v>
      </c>
      <c r="M243" s="21"/>
      <c r="N243" s="21"/>
    </row>
    <row r="244" spans="1:14" s="5" customFormat="1" ht="135.94999999999999" customHeight="1" outlineLevel="2" x14ac:dyDescent="0.2">
      <c r="A244" s="13"/>
      <c r="B244" s="26" t="s">
        <v>624</v>
      </c>
      <c r="C244" s="8" t="s">
        <v>625</v>
      </c>
      <c r="D244" s="8" t="s">
        <v>22</v>
      </c>
      <c r="E244" s="8" t="s">
        <v>419</v>
      </c>
      <c r="F244" s="8" t="s">
        <v>405</v>
      </c>
      <c r="G244" s="8" t="s">
        <v>263</v>
      </c>
      <c r="H244" s="8">
        <f t="shared" si="22"/>
        <v>59.2</v>
      </c>
      <c r="I244" s="8" t="s">
        <v>192</v>
      </c>
      <c r="J244" s="38" t="s">
        <v>413</v>
      </c>
      <c r="K244" s="22"/>
      <c r="L244" s="22">
        <f t="shared" si="23"/>
        <v>0</v>
      </c>
      <c r="M244" s="21"/>
      <c r="N244" s="21"/>
    </row>
    <row r="245" spans="1:14" s="5" customFormat="1" ht="135.94999999999999" customHeight="1" outlineLevel="2" x14ac:dyDescent="0.2">
      <c r="A245" s="13"/>
      <c r="B245" s="26" t="s">
        <v>626</v>
      </c>
      <c r="C245" s="8" t="s">
        <v>627</v>
      </c>
      <c r="D245" s="8" t="s">
        <v>22</v>
      </c>
      <c r="E245" s="8" t="s">
        <v>419</v>
      </c>
      <c r="F245" s="8" t="s">
        <v>405</v>
      </c>
      <c r="G245" s="8" t="s">
        <v>263</v>
      </c>
      <c r="H245" s="8">
        <f t="shared" si="22"/>
        <v>59.2</v>
      </c>
      <c r="I245" s="8" t="s">
        <v>192</v>
      </c>
      <c r="J245" s="38" t="s">
        <v>413</v>
      </c>
      <c r="K245" s="22"/>
      <c r="L245" s="22">
        <f t="shared" si="23"/>
        <v>0</v>
      </c>
      <c r="M245" s="21"/>
      <c r="N245" s="21"/>
    </row>
    <row r="246" spans="1:14" s="5" customFormat="1" ht="135.94999999999999" customHeight="1" outlineLevel="2" x14ac:dyDescent="0.2">
      <c r="A246" s="13"/>
      <c r="B246" s="26" t="s">
        <v>628</v>
      </c>
      <c r="C246" s="8" t="s">
        <v>629</v>
      </c>
      <c r="D246" s="8" t="s">
        <v>22</v>
      </c>
      <c r="E246" s="8" t="s">
        <v>419</v>
      </c>
      <c r="F246" s="8" t="s">
        <v>405</v>
      </c>
      <c r="G246" s="8" t="s">
        <v>263</v>
      </c>
      <c r="H246" s="8">
        <f t="shared" si="22"/>
        <v>59.2</v>
      </c>
      <c r="I246" s="8" t="s">
        <v>192</v>
      </c>
      <c r="J246" s="38" t="s">
        <v>413</v>
      </c>
      <c r="K246" s="22"/>
      <c r="L246" s="22">
        <f t="shared" si="23"/>
        <v>0</v>
      </c>
      <c r="M246" s="21"/>
      <c r="N246" s="21"/>
    </row>
    <row r="247" spans="1:14" s="5" customFormat="1" ht="12.95" customHeight="1" outlineLevel="1" x14ac:dyDescent="0.2">
      <c r="A247" s="12"/>
      <c r="B247" s="27" t="s">
        <v>630</v>
      </c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1"/>
      <c r="N247" s="21"/>
    </row>
    <row r="248" spans="1:14" s="7" customFormat="1" ht="135.94999999999999" customHeight="1" outlineLevel="2" x14ac:dyDescent="0.2">
      <c r="A248" s="13"/>
      <c r="B248" s="26" t="s">
        <v>631</v>
      </c>
      <c r="C248" s="8" t="s">
        <v>632</v>
      </c>
      <c r="D248" s="8" t="s">
        <v>22</v>
      </c>
      <c r="E248" s="8" t="s">
        <v>633</v>
      </c>
      <c r="F248" s="8" t="s">
        <v>555</v>
      </c>
      <c r="G248" s="8" t="s">
        <v>349</v>
      </c>
      <c r="H248" s="8">
        <f t="shared" ref="H248:H258" si="24">ROUND((((100-$J$2)/100)*G248),2)</f>
        <v>86.4</v>
      </c>
      <c r="I248" s="8" t="s">
        <v>192</v>
      </c>
      <c r="J248" s="8"/>
      <c r="K248" s="22"/>
      <c r="L248" s="22">
        <f t="shared" ref="L248:L258" si="25">K248*H248</f>
        <v>0</v>
      </c>
      <c r="M248" s="21"/>
      <c r="N248" s="21"/>
    </row>
    <row r="249" spans="1:14" s="7" customFormat="1" ht="135.94999999999999" customHeight="1" outlineLevel="2" x14ac:dyDescent="0.2">
      <c r="A249" s="13"/>
      <c r="B249" s="26" t="s">
        <v>634</v>
      </c>
      <c r="C249" s="8" t="s">
        <v>635</v>
      </c>
      <c r="D249" s="8" t="s">
        <v>22</v>
      </c>
      <c r="E249" s="8" t="s">
        <v>636</v>
      </c>
      <c r="F249" s="8" t="s">
        <v>555</v>
      </c>
      <c r="G249" s="8" t="s">
        <v>349</v>
      </c>
      <c r="H249" s="8">
        <f t="shared" si="24"/>
        <v>86.4</v>
      </c>
      <c r="I249" s="8" t="s">
        <v>192</v>
      </c>
      <c r="J249" s="8"/>
      <c r="K249" s="22"/>
      <c r="L249" s="22">
        <f t="shared" si="25"/>
        <v>0</v>
      </c>
      <c r="M249" s="21"/>
      <c r="N249" s="21"/>
    </row>
    <row r="250" spans="1:14" s="7" customFormat="1" ht="135.94999999999999" customHeight="1" outlineLevel="2" x14ac:dyDescent="0.2">
      <c r="A250" s="13"/>
      <c r="B250" s="26" t="s">
        <v>637</v>
      </c>
      <c r="C250" s="8" t="s">
        <v>638</v>
      </c>
      <c r="D250" s="8" t="s">
        <v>22</v>
      </c>
      <c r="E250" s="8" t="s">
        <v>636</v>
      </c>
      <c r="F250" s="8" t="s">
        <v>555</v>
      </c>
      <c r="G250" s="8" t="s">
        <v>349</v>
      </c>
      <c r="H250" s="8">
        <f t="shared" si="24"/>
        <v>86.4</v>
      </c>
      <c r="I250" s="8" t="s">
        <v>192</v>
      </c>
      <c r="J250" s="8"/>
      <c r="K250" s="22"/>
      <c r="L250" s="22">
        <f t="shared" si="25"/>
        <v>0</v>
      </c>
      <c r="M250" s="21"/>
      <c r="N250" s="21"/>
    </row>
    <row r="251" spans="1:14" s="7" customFormat="1" ht="135.94999999999999" customHeight="1" outlineLevel="2" x14ac:dyDescent="0.2">
      <c r="A251" s="13"/>
      <c r="B251" s="26" t="s">
        <v>639</v>
      </c>
      <c r="C251" s="8" t="s">
        <v>640</v>
      </c>
      <c r="D251" s="8" t="s">
        <v>22</v>
      </c>
      <c r="E251" s="8" t="s">
        <v>636</v>
      </c>
      <c r="F251" s="8" t="s">
        <v>555</v>
      </c>
      <c r="G251" s="8" t="s">
        <v>349</v>
      </c>
      <c r="H251" s="8">
        <f t="shared" si="24"/>
        <v>86.4</v>
      </c>
      <c r="I251" s="8" t="s">
        <v>192</v>
      </c>
      <c r="J251" s="8"/>
      <c r="K251" s="22"/>
      <c r="L251" s="22">
        <f t="shared" si="25"/>
        <v>0</v>
      </c>
      <c r="M251" s="21"/>
      <c r="N251" s="21"/>
    </row>
    <row r="252" spans="1:14" s="7" customFormat="1" ht="135.94999999999999" customHeight="1" outlineLevel="2" x14ac:dyDescent="0.2">
      <c r="A252" s="13"/>
      <c r="B252" s="26" t="s">
        <v>641</v>
      </c>
      <c r="C252" s="8" t="s">
        <v>642</v>
      </c>
      <c r="D252" s="8" t="s">
        <v>22</v>
      </c>
      <c r="E252" s="8" t="s">
        <v>633</v>
      </c>
      <c r="F252" s="8" t="s">
        <v>555</v>
      </c>
      <c r="G252" s="8" t="s">
        <v>349</v>
      </c>
      <c r="H252" s="8">
        <f t="shared" si="24"/>
        <v>86.4</v>
      </c>
      <c r="I252" s="8" t="s">
        <v>192</v>
      </c>
      <c r="J252" s="8"/>
      <c r="K252" s="22"/>
      <c r="L252" s="22">
        <f t="shared" si="25"/>
        <v>0</v>
      </c>
      <c r="M252" s="21"/>
      <c r="N252" s="21"/>
    </row>
    <row r="253" spans="1:14" s="7" customFormat="1" ht="135.94999999999999" customHeight="1" outlineLevel="2" x14ac:dyDescent="0.2">
      <c r="A253" s="13"/>
      <c r="B253" s="26" t="s">
        <v>643</v>
      </c>
      <c r="C253" s="8" t="s">
        <v>644</v>
      </c>
      <c r="D253" s="8" t="s">
        <v>89</v>
      </c>
      <c r="E253" s="8" t="s">
        <v>636</v>
      </c>
      <c r="F253" s="8" t="s">
        <v>555</v>
      </c>
      <c r="G253" s="8" t="s">
        <v>349</v>
      </c>
      <c r="H253" s="8">
        <f t="shared" si="24"/>
        <v>86.4</v>
      </c>
      <c r="I253" s="8" t="s">
        <v>192</v>
      </c>
      <c r="J253" s="39" t="s">
        <v>223</v>
      </c>
      <c r="K253" s="22"/>
      <c r="L253" s="22">
        <f t="shared" si="25"/>
        <v>0</v>
      </c>
      <c r="M253" s="21"/>
      <c r="N253" s="21"/>
    </row>
    <row r="254" spans="1:14" s="7" customFormat="1" ht="135.94999999999999" customHeight="1" outlineLevel="2" x14ac:dyDescent="0.2">
      <c r="A254" s="13"/>
      <c r="B254" s="26" t="s">
        <v>645</v>
      </c>
      <c r="C254" s="8" t="s">
        <v>646</v>
      </c>
      <c r="D254" s="8" t="s">
        <v>22</v>
      </c>
      <c r="E254" s="8" t="s">
        <v>636</v>
      </c>
      <c r="F254" s="8" t="s">
        <v>555</v>
      </c>
      <c r="G254" s="8" t="s">
        <v>349</v>
      </c>
      <c r="H254" s="8">
        <f t="shared" si="24"/>
        <v>86.4</v>
      </c>
      <c r="I254" s="8" t="s">
        <v>192</v>
      </c>
      <c r="J254" s="8"/>
      <c r="K254" s="22"/>
      <c r="L254" s="22">
        <f t="shared" si="25"/>
        <v>0</v>
      </c>
      <c r="M254" s="21"/>
      <c r="N254" s="21"/>
    </row>
    <row r="255" spans="1:14" s="7" customFormat="1" ht="135.94999999999999" customHeight="1" outlineLevel="2" x14ac:dyDescent="0.2">
      <c r="A255" s="13"/>
      <c r="B255" s="26" t="s">
        <v>647</v>
      </c>
      <c r="C255" s="8" t="s">
        <v>648</v>
      </c>
      <c r="D255" s="8" t="s">
        <v>22</v>
      </c>
      <c r="E255" s="8" t="s">
        <v>636</v>
      </c>
      <c r="F255" s="8" t="s">
        <v>555</v>
      </c>
      <c r="G255" s="8" t="s">
        <v>349</v>
      </c>
      <c r="H255" s="8">
        <f t="shared" si="24"/>
        <v>86.4</v>
      </c>
      <c r="I255" s="8" t="s">
        <v>192</v>
      </c>
      <c r="J255" s="8"/>
      <c r="K255" s="22"/>
      <c r="L255" s="22">
        <f t="shared" si="25"/>
        <v>0</v>
      </c>
      <c r="M255" s="21"/>
      <c r="N255" s="21"/>
    </row>
    <row r="256" spans="1:14" s="7" customFormat="1" ht="135.94999999999999" customHeight="1" outlineLevel="2" x14ac:dyDescent="0.2">
      <c r="A256" s="13"/>
      <c r="B256" s="26" t="s">
        <v>649</v>
      </c>
      <c r="C256" s="8" t="s">
        <v>650</v>
      </c>
      <c r="D256" s="8" t="s">
        <v>22</v>
      </c>
      <c r="E256" s="8" t="s">
        <v>633</v>
      </c>
      <c r="F256" s="8" t="s">
        <v>555</v>
      </c>
      <c r="G256" s="8" t="s">
        <v>349</v>
      </c>
      <c r="H256" s="8">
        <f t="shared" si="24"/>
        <v>86.4</v>
      </c>
      <c r="I256" s="8" t="s">
        <v>192</v>
      </c>
      <c r="J256" s="8"/>
      <c r="K256" s="22"/>
      <c r="L256" s="22">
        <f t="shared" si="25"/>
        <v>0</v>
      </c>
      <c r="M256" s="21"/>
      <c r="N256" s="21"/>
    </row>
    <row r="257" spans="1:14" s="7" customFormat="1" ht="135.94999999999999" customHeight="1" outlineLevel="2" x14ac:dyDescent="0.2">
      <c r="A257" s="13"/>
      <c r="B257" s="26" t="s">
        <v>651</v>
      </c>
      <c r="C257" s="8" t="s">
        <v>652</v>
      </c>
      <c r="D257" s="8" t="s">
        <v>22</v>
      </c>
      <c r="E257" s="8" t="s">
        <v>636</v>
      </c>
      <c r="F257" s="8" t="s">
        <v>555</v>
      </c>
      <c r="G257" s="8" t="s">
        <v>349</v>
      </c>
      <c r="H257" s="8">
        <f t="shared" si="24"/>
        <v>86.4</v>
      </c>
      <c r="I257" s="8" t="s">
        <v>192</v>
      </c>
      <c r="J257" s="8"/>
      <c r="K257" s="22"/>
      <c r="L257" s="22">
        <f t="shared" si="25"/>
        <v>0</v>
      </c>
      <c r="M257" s="21"/>
      <c r="N257" s="21"/>
    </row>
    <row r="258" spans="1:14" s="7" customFormat="1" ht="135.94999999999999" customHeight="1" outlineLevel="2" x14ac:dyDescent="0.2">
      <c r="A258" s="13"/>
      <c r="B258" s="26" t="s">
        <v>653</v>
      </c>
      <c r="C258" s="8" t="s">
        <v>654</v>
      </c>
      <c r="D258" s="8" t="s">
        <v>22</v>
      </c>
      <c r="E258" s="8" t="s">
        <v>73</v>
      </c>
      <c r="F258" s="8" t="s">
        <v>79</v>
      </c>
      <c r="G258" s="8" t="s">
        <v>229</v>
      </c>
      <c r="H258" s="8">
        <f t="shared" si="24"/>
        <v>136.80000000000001</v>
      </c>
      <c r="I258" s="8" t="s">
        <v>224</v>
      </c>
      <c r="J258" s="8"/>
      <c r="K258" s="22"/>
      <c r="L258" s="22">
        <f t="shared" si="25"/>
        <v>0</v>
      </c>
      <c r="M258" s="21"/>
      <c r="N258" s="21"/>
    </row>
    <row r="259" spans="1:14" s="5" customFormat="1" ht="12.95" customHeight="1" outlineLevel="1" x14ac:dyDescent="0.2">
      <c r="A259" s="12"/>
      <c r="B259" s="27" t="s">
        <v>655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1"/>
      <c r="N259" s="21"/>
    </row>
    <row r="260" spans="1:14" s="7" customFormat="1" ht="135.94999999999999" customHeight="1" outlineLevel="2" x14ac:dyDescent="0.2">
      <c r="A260" s="13"/>
      <c r="B260" s="26" t="s">
        <v>656</v>
      </c>
      <c r="C260" s="8" t="s">
        <v>657</v>
      </c>
      <c r="D260" s="8" t="s">
        <v>89</v>
      </c>
      <c r="E260" s="8" t="s">
        <v>144</v>
      </c>
      <c r="F260" s="8" t="s">
        <v>145</v>
      </c>
      <c r="G260" s="8" t="s">
        <v>339</v>
      </c>
      <c r="H260" s="8">
        <f t="shared" ref="H260:H285" si="26">ROUND((((100-$J$2)/100)*G260),2)</f>
        <v>91.2</v>
      </c>
      <c r="I260" s="8" t="s">
        <v>170</v>
      </c>
      <c r="J260" s="8"/>
      <c r="K260" s="22"/>
      <c r="L260" s="22">
        <f t="shared" ref="L260:L285" si="27">K260*H260</f>
        <v>0</v>
      </c>
      <c r="M260" s="21"/>
      <c r="N260" s="21"/>
    </row>
    <row r="261" spans="1:14" s="7" customFormat="1" ht="135.94999999999999" customHeight="1" outlineLevel="2" x14ac:dyDescent="0.2">
      <c r="A261" s="13"/>
      <c r="B261" s="26" t="s">
        <v>658</v>
      </c>
      <c r="C261" s="8" t="s">
        <v>659</v>
      </c>
      <c r="D261" s="8" t="s">
        <v>89</v>
      </c>
      <c r="E261" s="8" t="s">
        <v>144</v>
      </c>
      <c r="F261" s="8" t="s">
        <v>145</v>
      </c>
      <c r="G261" s="8" t="s">
        <v>339</v>
      </c>
      <c r="H261" s="8">
        <f t="shared" si="26"/>
        <v>91.2</v>
      </c>
      <c r="I261" s="8" t="s">
        <v>170</v>
      </c>
      <c r="J261" s="8"/>
      <c r="K261" s="22"/>
      <c r="L261" s="22">
        <f t="shared" si="27"/>
        <v>0</v>
      </c>
      <c r="M261" s="21"/>
      <c r="N261" s="21"/>
    </row>
    <row r="262" spans="1:14" s="7" customFormat="1" ht="135.94999999999999" customHeight="1" outlineLevel="2" x14ac:dyDescent="0.2">
      <c r="A262" s="13"/>
      <c r="B262" s="26" t="s">
        <v>660</v>
      </c>
      <c r="C262" s="8" t="s">
        <v>661</v>
      </c>
      <c r="D262" s="8" t="s">
        <v>89</v>
      </c>
      <c r="E262" s="8" t="s">
        <v>144</v>
      </c>
      <c r="F262" s="8" t="s">
        <v>145</v>
      </c>
      <c r="G262" s="8" t="s">
        <v>339</v>
      </c>
      <c r="H262" s="8">
        <f t="shared" si="26"/>
        <v>91.2</v>
      </c>
      <c r="I262" s="8" t="s">
        <v>170</v>
      </c>
      <c r="J262" s="8"/>
      <c r="K262" s="22"/>
      <c r="L262" s="22">
        <f t="shared" si="27"/>
        <v>0</v>
      </c>
      <c r="M262" s="21"/>
      <c r="N262" s="21"/>
    </row>
    <row r="263" spans="1:14" s="7" customFormat="1" ht="135.94999999999999" customHeight="1" outlineLevel="2" x14ac:dyDescent="0.2">
      <c r="A263" s="13"/>
      <c r="B263" s="26" t="s">
        <v>662</v>
      </c>
      <c r="C263" s="8" t="s">
        <v>663</v>
      </c>
      <c r="D263" s="8" t="s">
        <v>89</v>
      </c>
      <c r="E263" s="8" t="s">
        <v>135</v>
      </c>
      <c r="F263" s="8" t="s">
        <v>136</v>
      </c>
      <c r="G263" s="8" t="s">
        <v>309</v>
      </c>
      <c r="H263" s="8">
        <f t="shared" si="26"/>
        <v>118.4</v>
      </c>
      <c r="I263" s="8" t="s">
        <v>75</v>
      </c>
      <c r="J263" s="8"/>
      <c r="K263" s="22"/>
      <c r="L263" s="22">
        <f t="shared" si="27"/>
        <v>0</v>
      </c>
      <c r="M263" s="21"/>
      <c r="N263" s="21"/>
    </row>
    <row r="264" spans="1:14" s="7" customFormat="1" ht="135.94999999999999" customHeight="1" outlineLevel="2" x14ac:dyDescent="0.2">
      <c r="A264" s="13"/>
      <c r="B264" s="26" t="s">
        <v>664</v>
      </c>
      <c r="C264" s="8" t="s">
        <v>665</v>
      </c>
      <c r="D264" s="8" t="s">
        <v>89</v>
      </c>
      <c r="E264" s="8" t="s">
        <v>135</v>
      </c>
      <c r="F264" s="8" t="s">
        <v>136</v>
      </c>
      <c r="G264" s="8" t="s">
        <v>309</v>
      </c>
      <c r="H264" s="8">
        <f t="shared" si="26"/>
        <v>118.4</v>
      </c>
      <c r="I264" s="8" t="s">
        <v>75</v>
      </c>
      <c r="J264" s="8"/>
      <c r="K264" s="22"/>
      <c r="L264" s="22">
        <f t="shared" si="27"/>
        <v>0</v>
      </c>
      <c r="M264" s="21"/>
      <c r="N264" s="21"/>
    </row>
    <row r="265" spans="1:14" s="7" customFormat="1" ht="135.94999999999999" customHeight="1" outlineLevel="2" x14ac:dyDescent="0.2">
      <c r="A265" s="13"/>
      <c r="B265" s="26" t="s">
        <v>666</v>
      </c>
      <c r="C265" s="8" t="s">
        <v>667</v>
      </c>
      <c r="D265" s="8" t="s">
        <v>89</v>
      </c>
      <c r="E265" s="8" t="s">
        <v>135</v>
      </c>
      <c r="F265" s="8" t="s">
        <v>136</v>
      </c>
      <c r="G265" s="8" t="s">
        <v>309</v>
      </c>
      <c r="H265" s="8">
        <f t="shared" si="26"/>
        <v>118.4</v>
      </c>
      <c r="I265" s="8" t="s">
        <v>75</v>
      </c>
      <c r="J265" s="8"/>
      <c r="K265" s="22"/>
      <c r="L265" s="22">
        <f t="shared" si="27"/>
        <v>0</v>
      </c>
      <c r="M265" s="21"/>
      <c r="N265" s="21"/>
    </row>
    <row r="266" spans="1:14" s="7" customFormat="1" ht="135.94999999999999" customHeight="1" outlineLevel="2" x14ac:dyDescent="0.2">
      <c r="A266" s="13"/>
      <c r="B266" s="26" t="s">
        <v>669</v>
      </c>
      <c r="C266" s="8" t="s">
        <v>670</v>
      </c>
      <c r="D266" s="8" t="s">
        <v>89</v>
      </c>
      <c r="E266" s="8" t="s">
        <v>135</v>
      </c>
      <c r="F266" s="8" t="s">
        <v>136</v>
      </c>
      <c r="G266" s="8" t="s">
        <v>309</v>
      </c>
      <c r="H266" s="8">
        <f t="shared" si="26"/>
        <v>118.4</v>
      </c>
      <c r="I266" s="8" t="s">
        <v>75</v>
      </c>
      <c r="J266" s="8"/>
      <c r="K266" s="22"/>
      <c r="L266" s="22">
        <f t="shared" si="27"/>
        <v>0</v>
      </c>
      <c r="M266" s="21"/>
      <c r="N266" s="21"/>
    </row>
    <row r="267" spans="1:14" s="7" customFormat="1" ht="135.94999999999999" customHeight="1" outlineLevel="2" x14ac:dyDescent="0.2">
      <c r="A267" s="13"/>
      <c r="B267" s="26" t="s">
        <v>671</v>
      </c>
      <c r="C267" s="8" t="s">
        <v>672</v>
      </c>
      <c r="D267" s="8" t="s">
        <v>89</v>
      </c>
      <c r="E267" s="8" t="s">
        <v>135</v>
      </c>
      <c r="F267" s="8" t="s">
        <v>136</v>
      </c>
      <c r="G267" s="8" t="s">
        <v>309</v>
      </c>
      <c r="H267" s="8">
        <f t="shared" si="26"/>
        <v>118.4</v>
      </c>
      <c r="I267" s="8" t="s">
        <v>75</v>
      </c>
      <c r="J267" s="8"/>
      <c r="K267" s="22"/>
      <c r="L267" s="22">
        <f t="shared" si="27"/>
        <v>0</v>
      </c>
      <c r="M267" s="21"/>
      <c r="N267" s="21"/>
    </row>
    <row r="268" spans="1:14" s="7" customFormat="1" ht="135.94999999999999" customHeight="1" outlineLevel="2" x14ac:dyDescent="0.2">
      <c r="A268" s="13"/>
      <c r="B268" s="26" t="s">
        <v>673</v>
      </c>
      <c r="C268" s="8" t="s">
        <v>674</v>
      </c>
      <c r="D268" s="8" t="s">
        <v>89</v>
      </c>
      <c r="E268" s="8" t="s">
        <v>135</v>
      </c>
      <c r="F268" s="8" t="s">
        <v>136</v>
      </c>
      <c r="G268" s="8" t="s">
        <v>309</v>
      </c>
      <c r="H268" s="8">
        <f t="shared" si="26"/>
        <v>118.4</v>
      </c>
      <c r="I268" s="8" t="s">
        <v>75</v>
      </c>
      <c r="J268" s="8"/>
      <c r="K268" s="22"/>
      <c r="L268" s="22">
        <f t="shared" si="27"/>
        <v>0</v>
      </c>
      <c r="M268" s="21"/>
      <c r="N268" s="21"/>
    </row>
    <row r="269" spans="1:14" s="7" customFormat="1" ht="135.94999999999999" customHeight="1" outlineLevel="2" x14ac:dyDescent="0.2">
      <c r="A269" s="13"/>
      <c r="B269" s="26" t="s">
        <v>675</v>
      </c>
      <c r="C269" s="8" t="s">
        <v>676</v>
      </c>
      <c r="D269" s="8" t="s">
        <v>89</v>
      </c>
      <c r="E269" s="8" t="s">
        <v>419</v>
      </c>
      <c r="F269" s="8" t="s">
        <v>405</v>
      </c>
      <c r="G269" s="8" t="s">
        <v>263</v>
      </c>
      <c r="H269" s="8">
        <f t="shared" si="26"/>
        <v>59.2</v>
      </c>
      <c r="I269" s="8" t="s">
        <v>81</v>
      </c>
      <c r="J269" s="8"/>
      <c r="K269" s="22"/>
      <c r="L269" s="22">
        <f t="shared" si="27"/>
        <v>0</v>
      </c>
      <c r="M269" s="21"/>
      <c r="N269" s="21"/>
    </row>
    <row r="270" spans="1:14" s="7" customFormat="1" ht="135.94999999999999" customHeight="1" outlineLevel="2" x14ac:dyDescent="0.2">
      <c r="A270" s="13"/>
      <c r="B270" s="26" t="s">
        <v>677</v>
      </c>
      <c r="C270" s="8" t="s">
        <v>678</v>
      </c>
      <c r="D270" s="8" t="s">
        <v>89</v>
      </c>
      <c r="E270" s="8" t="s">
        <v>419</v>
      </c>
      <c r="F270" s="8" t="s">
        <v>405</v>
      </c>
      <c r="G270" s="8" t="s">
        <v>263</v>
      </c>
      <c r="H270" s="8">
        <f t="shared" si="26"/>
        <v>59.2</v>
      </c>
      <c r="I270" s="8" t="s">
        <v>81</v>
      </c>
      <c r="J270" s="8"/>
      <c r="K270" s="22"/>
      <c r="L270" s="22">
        <f t="shared" si="27"/>
        <v>0</v>
      </c>
      <c r="M270" s="21"/>
      <c r="N270" s="21"/>
    </row>
    <row r="271" spans="1:14" s="7" customFormat="1" ht="135.94999999999999" customHeight="1" outlineLevel="2" x14ac:dyDescent="0.2">
      <c r="A271" s="13"/>
      <c r="B271" s="26" t="s">
        <v>679</v>
      </c>
      <c r="C271" s="8" t="s">
        <v>680</v>
      </c>
      <c r="D271" s="8" t="s">
        <v>89</v>
      </c>
      <c r="E271" s="8" t="s">
        <v>419</v>
      </c>
      <c r="F271" s="8" t="s">
        <v>405</v>
      </c>
      <c r="G271" s="8" t="s">
        <v>263</v>
      </c>
      <c r="H271" s="8">
        <f t="shared" si="26"/>
        <v>59.2</v>
      </c>
      <c r="I271" s="8" t="s">
        <v>81</v>
      </c>
      <c r="J271" s="8"/>
      <c r="K271" s="22"/>
      <c r="L271" s="22">
        <f t="shared" si="27"/>
        <v>0</v>
      </c>
      <c r="M271" s="21"/>
      <c r="N271" s="21"/>
    </row>
    <row r="272" spans="1:14" s="7" customFormat="1" ht="135.94999999999999" customHeight="1" outlineLevel="2" x14ac:dyDescent="0.2">
      <c r="A272" s="13"/>
      <c r="B272" s="26" t="s">
        <v>681</v>
      </c>
      <c r="C272" s="8" t="s">
        <v>682</v>
      </c>
      <c r="D272" s="8" t="s">
        <v>89</v>
      </c>
      <c r="E272" s="8" t="s">
        <v>419</v>
      </c>
      <c r="F272" s="8" t="s">
        <v>405</v>
      </c>
      <c r="G272" s="8" t="s">
        <v>263</v>
      </c>
      <c r="H272" s="8">
        <f t="shared" si="26"/>
        <v>59.2</v>
      </c>
      <c r="I272" s="8" t="s">
        <v>81</v>
      </c>
      <c r="J272" s="8"/>
      <c r="K272" s="22"/>
      <c r="L272" s="22">
        <f t="shared" si="27"/>
        <v>0</v>
      </c>
      <c r="M272" s="21"/>
      <c r="N272" s="21"/>
    </row>
    <row r="273" spans="1:14" s="7" customFormat="1" ht="135.94999999999999" customHeight="1" outlineLevel="2" x14ac:dyDescent="0.2">
      <c r="A273" s="13"/>
      <c r="B273" s="26" t="s">
        <v>683</v>
      </c>
      <c r="C273" s="8" t="s">
        <v>684</v>
      </c>
      <c r="D273" s="8" t="s">
        <v>89</v>
      </c>
      <c r="E273" s="8" t="s">
        <v>450</v>
      </c>
      <c r="F273" s="8" t="s">
        <v>352</v>
      </c>
      <c r="G273" s="8" t="s">
        <v>230</v>
      </c>
      <c r="H273" s="8">
        <f t="shared" si="26"/>
        <v>49.6</v>
      </c>
      <c r="I273" s="8" t="s">
        <v>685</v>
      </c>
      <c r="J273" s="8"/>
      <c r="K273" s="22"/>
      <c r="L273" s="22">
        <f t="shared" si="27"/>
        <v>0</v>
      </c>
      <c r="M273" s="21"/>
      <c r="N273" s="21"/>
    </row>
    <row r="274" spans="1:14" s="7" customFormat="1" ht="135.94999999999999" customHeight="1" outlineLevel="2" x14ac:dyDescent="0.2">
      <c r="A274" s="13"/>
      <c r="B274" s="26" t="s">
        <v>686</v>
      </c>
      <c r="C274" s="8" t="s">
        <v>687</v>
      </c>
      <c r="D274" s="8" t="s">
        <v>89</v>
      </c>
      <c r="E274" s="8" t="s">
        <v>450</v>
      </c>
      <c r="F274" s="8" t="s">
        <v>352</v>
      </c>
      <c r="G274" s="8" t="s">
        <v>230</v>
      </c>
      <c r="H274" s="8">
        <f t="shared" si="26"/>
        <v>49.6</v>
      </c>
      <c r="I274" s="8" t="s">
        <v>685</v>
      </c>
      <c r="J274" s="8"/>
      <c r="K274" s="22"/>
      <c r="L274" s="22">
        <f t="shared" si="27"/>
        <v>0</v>
      </c>
      <c r="M274" s="21"/>
      <c r="N274" s="21"/>
    </row>
    <row r="275" spans="1:14" s="7" customFormat="1" ht="135.94999999999999" customHeight="1" outlineLevel="2" x14ac:dyDescent="0.2">
      <c r="A275" s="13"/>
      <c r="B275" s="26" t="s">
        <v>688</v>
      </c>
      <c r="C275" s="8" t="s">
        <v>689</v>
      </c>
      <c r="D275" s="8" t="s">
        <v>89</v>
      </c>
      <c r="E275" s="8" t="s">
        <v>450</v>
      </c>
      <c r="F275" s="8" t="s">
        <v>352</v>
      </c>
      <c r="G275" s="8" t="s">
        <v>230</v>
      </c>
      <c r="H275" s="8">
        <f t="shared" si="26"/>
        <v>49.6</v>
      </c>
      <c r="I275" s="8" t="s">
        <v>685</v>
      </c>
      <c r="J275" s="8"/>
      <c r="K275" s="22"/>
      <c r="L275" s="22">
        <f t="shared" si="27"/>
        <v>0</v>
      </c>
      <c r="M275" s="21"/>
      <c r="N275" s="21"/>
    </row>
    <row r="276" spans="1:14" s="7" customFormat="1" ht="135.94999999999999" customHeight="1" outlineLevel="2" x14ac:dyDescent="0.2">
      <c r="A276" s="13"/>
      <c r="B276" s="26" t="s">
        <v>690</v>
      </c>
      <c r="C276" s="8" t="s">
        <v>691</v>
      </c>
      <c r="D276" s="8" t="s">
        <v>89</v>
      </c>
      <c r="E276" s="8" t="s">
        <v>450</v>
      </c>
      <c r="F276" s="8" t="s">
        <v>352</v>
      </c>
      <c r="G276" s="8" t="s">
        <v>230</v>
      </c>
      <c r="H276" s="8">
        <f t="shared" si="26"/>
        <v>49.6</v>
      </c>
      <c r="I276" s="8" t="s">
        <v>685</v>
      </c>
      <c r="J276" s="8"/>
      <c r="K276" s="22"/>
      <c r="L276" s="22">
        <f t="shared" si="27"/>
        <v>0</v>
      </c>
      <c r="M276" s="21"/>
      <c r="N276" s="21"/>
    </row>
    <row r="277" spans="1:14" s="7" customFormat="1" ht="135.94999999999999" customHeight="1" outlineLevel="2" x14ac:dyDescent="0.2">
      <c r="A277" s="13"/>
      <c r="B277" s="26" t="s">
        <v>692</v>
      </c>
      <c r="C277" s="8" t="s">
        <v>693</v>
      </c>
      <c r="D277" s="8" t="s">
        <v>89</v>
      </c>
      <c r="E277" s="8" t="s">
        <v>419</v>
      </c>
      <c r="F277" s="8" t="s">
        <v>405</v>
      </c>
      <c r="G277" s="8" t="s">
        <v>263</v>
      </c>
      <c r="H277" s="8">
        <f t="shared" si="26"/>
        <v>59.2</v>
      </c>
      <c r="I277" s="8" t="s">
        <v>81</v>
      </c>
      <c r="J277" s="8"/>
      <c r="K277" s="22"/>
      <c r="L277" s="22">
        <f t="shared" si="27"/>
        <v>0</v>
      </c>
      <c r="M277" s="21"/>
      <c r="N277" s="21"/>
    </row>
    <row r="278" spans="1:14" s="7" customFormat="1" ht="135.94999999999999" customHeight="1" outlineLevel="2" x14ac:dyDescent="0.2">
      <c r="A278" s="13"/>
      <c r="B278" s="26" t="s">
        <v>694</v>
      </c>
      <c r="C278" s="8" t="s">
        <v>695</v>
      </c>
      <c r="D278" s="8" t="s">
        <v>89</v>
      </c>
      <c r="E278" s="8" t="s">
        <v>310</v>
      </c>
      <c r="F278" s="8" t="s">
        <v>248</v>
      </c>
      <c r="G278" s="8" t="s">
        <v>162</v>
      </c>
      <c r="H278" s="8">
        <f t="shared" si="26"/>
        <v>31.2</v>
      </c>
      <c r="I278" s="8" t="s">
        <v>165</v>
      </c>
      <c r="J278" s="8"/>
      <c r="K278" s="22"/>
      <c r="L278" s="22">
        <f t="shared" si="27"/>
        <v>0</v>
      </c>
      <c r="M278" s="21"/>
      <c r="N278" s="21"/>
    </row>
    <row r="279" spans="1:14" s="7" customFormat="1" ht="135.94999999999999" customHeight="1" outlineLevel="2" x14ac:dyDescent="0.2">
      <c r="A279" s="13"/>
      <c r="B279" s="26" t="s">
        <v>696</v>
      </c>
      <c r="C279" s="8" t="s">
        <v>697</v>
      </c>
      <c r="D279" s="8" t="s">
        <v>89</v>
      </c>
      <c r="E279" s="8" t="s">
        <v>310</v>
      </c>
      <c r="F279" s="8" t="s">
        <v>248</v>
      </c>
      <c r="G279" s="8" t="s">
        <v>162</v>
      </c>
      <c r="H279" s="8">
        <f t="shared" si="26"/>
        <v>31.2</v>
      </c>
      <c r="I279" s="8" t="s">
        <v>165</v>
      </c>
      <c r="J279" s="8"/>
      <c r="K279" s="22"/>
      <c r="L279" s="22">
        <f t="shared" si="27"/>
        <v>0</v>
      </c>
      <c r="M279" s="21"/>
      <c r="N279" s="21"/>
    </row>
    <row r="280" spans="1:14" s="7" customFormat="1" ht="135.94999999999999" customHeight="1" outlineLevel="2" x14ac:dyDescent="0.2">
      <c r="A280" s="13"/>
      <c r="B280" s="26" t="s">
        <v>698</v>
      </c>
      <c r="C280" s="8" t="s">
        <v>699</v>
      </c>
      <c r="D280" s="8" t="s">
        <v>89</v>
      </c>
      <c r="E280" s="8" t="s">
        <v>310</v>
      </c>
      <c r="F280" s="8" t="s">
        <v>248</v>
      </c>
      <c r="G280" s="8" t="s">
        <v>162</v>
      </c>
      <c r="H280" s="8">
        <f t="shared" si="26"/>
        <v>31.2</v>
      </c>
      <c r="I280" s="8" t="s">
        <v>165</v>
      </c>
      <c r="J280" s="8"/>
      <c r="K280" s="22"/>
      <c r="L280" s="22">
        <f t="shared" si="27"/>
        <v>0</v>
      </c>
      <c r="M280" s="21"/>
      <c r="N280" s="21"/>
    </row>
    <row r="281" spans="1:14" s="7" customFormat="1" ht="135.94999999999999" customHeight="1" outlineLevel="2" x14ac:dyDescent="0.2">
      <c r="A281" s="13"/>
      <c r="B281" s="26" t="s">
        <v>700</v>
      </c>
      <c r="C281" s="8" t="s">
        <v>701</v>
      </c>
      <c r="D281" s="8" t="s">
        <v>89</v>
      </c>
      <c r="E281" s="8" t="s">
        <v>310</v>
      </c>
      <c r="F281" s="8" t="s">
        <v>248</v>
      </c>
      <c r="G281" s="8" t="s">
        <v>162</v>
      </c>
      <c r="H281" s="8">
        <f t="shared" si="26"/>
        <v>31.2</v>
      </c>
      <c r="I281" s="8" t="s">
        <v>165</v>
      </c>
      <c r="J281" s="8"/>
      <c r="K281" s="22"/>
      <c r="L281" s="22">
        <f t="shared" si="27"/>
        <v>0</v>
      </c>
      <c r="M281" s="21"/>
      <c r="N281" s="21"/>
    </row>
    <row r="282" spans="1:14" s="7" customFormat="1" ht="135.94999999999999" customHeight="1" outlineLevel="2" x14ac:dyDescent="0.2">
      <c r="A282" s="13"/>
      <c r="B282" s="26" t="s">
        <v>702</v>
      </c>
      <c r="C282" s="8" t="s">
        <v>703</v>
      </c>
      <c r="D282" s="8" t="s">
        <v>89</v>
      </c>
      <c r="E282" s="8" t="s">
        <v>310</v>
      </c>
      <c r="F282" s="8" t="s">
        <v>248</v>
      </c>
      <c r="G282" s="8" t="s">
        <v>162</v>
      </c>
      <c r="H282" s="8">
        <f t="shared" si="26"/>
        <v>31.2</v>
      </c>
      <c r="I282" s="8" t="s">
        <v>165</v>
      </c>
      <c r="J282" s="8"/>
      <c r="K282" s="22"/>
      <c r="L282" s="22">
        <f t="shared" si="27"/>
        <v>0</v>
      </c>
      <c r="M282" s="21"/>
      <c r="N282" s="21"/>
    </row>
    <row r="283" spans="1:14" s="7" customFormat="1" ht="135.94999999999999" customHeight="1" outlineLevel="2" x14ac:dyDescent="0.2">
      <c r="A283" s="13"/>
      <c r="B283" s="26" t="s">
        <v>704</v>
      </c>
      <c r="C283" s="8" t="s">
        <v>705</v>
      </c>
      <c r="D283" s="8" t="s">
        <v>89</v>
      </c>
      <c r="E283" s="8" t="s">
        <v>310</v>
      </c>
      <c r="F283" s="8" t="s">
        <v>248</v>
      </c>
      <c r="G283" s="8" t="s">
        <v>162</v>
      </c>
      <c r="H283" s="8">
        <f t="shared" si="26"/>
        <v>31.2</v>
      </c>
      <c r="I283" s="8" t="s">
        <v>165</v>
      </c>
      <c r="J283" s="8"/>
      <c r="K283" s="22"/>
      <c r="L283" s="22">
        <f t="shared" si="27"/>
        <v>0</v>
      </c>
      <c r="M283" s="21"/>
      <c r="N283" s="21"/>
    </row>
    <row r="284" spans="1:14" s="7" customFormat="1" ht="135.94999999999999" customHeight="1" outlineLevel="2" x14ac:dyDescent="0.2">
      <c r="A284" s="13"/>
      <c r="B284" s="26" t="s">
        <v>706</v>
      </c>
      <c r="C284" s="8" t="s">
        <v>707</v>
      </c>
      <c r="D284" s="8" t="s">
        <v>89</v>
      </c>
      <c r="E284" s="8" t="s">
        <v>310</v>
      </c>
      <c r="F284" s="8" t="s">
        <v>248</v>
      </c>
      <c r="G284" s="8" t="s">
        <v>162</v>
      </c>
      <c r="H284" s="8">
        <f t="shared" si="26"/>
        <v>31.2</v>
      </c>
      <c r="I284" s="8" t="s">
        <v>165</v>
      </c>
      <c r="J284" s="8"/>
      <c r="K284" s="22"/>
      <c r="L284" s="22">
        <f t="shared" si="27"/>
        <v>0</v>
      </c>
      <c r="M284" s="21"/>
      <c r="N284" s="21"/>
    </row>
    <row r="285" spans="1:14" s="7" customFormat="1" ht="135.94999999999999" customHeight="1" outlineLevel="2" x14ac:dyDescent="0.2">
      <c r="A285" s="13"/>
      <c r="B285" s="26" t="s">
        <v>708</v>
      </c>
      <c r="C285" s="8" t="s">
        <v>709</v>
      </c>
      <c r="D285" s="8" t="s">
        <v>89</v>
      </c>
      <c r="E285" s="8" t="s">
        <v>310</v>
      </c>
      <c r="F285" s="8" t="s">
        <v>248</v>
      </c>
      <c r="G285" s="8" t="s">
        <v>162</v>
      </c>
      <c r="H285" s="8">
        <f t="shared" si="26"/>
        <v>31.2</v>
      </c>
      <c r="I285" s="8" t="s">
        <v>165</v>
      </c>
      <c r="J285" s="8"/>
      <c r="K285" s="22"/>
      <c r="L285" s="22">
        <f t="shared" si="27"/>
        <v>0</v>
      </c>
      <c r="M285" s="21"/>
      <c r="N285" s="21"/>
    </row>
    <row r="286" spans="1:14" s="5" customFormat="1" ht="12.95" customHeight="1" outlineLevel="1" x14ac:dyDescent="0.2">
      <c r="A286" s="12"/>
      <c r="B286" s="27" t="s">
        <v>710</v>
      </c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1"/>
      <c r="N286" s="21"/>
    </row>
    <row r="287" spans="1:14" s="7" customFormat="1" ht="135.94999999999999" customHeight="1" outlineLevel="2" x14ac:dyDescent="0.2">
      <c r="A287" s="13"/>
      <c r="B287" s="26" t="s">
        <v>711</v>
      </c>
      <c r="C287" s="8" t="s">
        <v>712</v>
      </c>
      <c r="D287" s="8" t="s">
        <v>89</v>
      </c>
      <c r="E287" s="8" t="s">
        <v>410</v>
      </c>
      <c r="F287" s="8" t="s">
        <v>79</v>
      </c>
      <c r="G287" s="8" t="s">
        <v>229</v>
      </c>
      <c r="H287" s="8">
        <f t="shared" ref="H287:H294" si="28">ROUND((((100-$J$2)/100)*G287),2)</f>
        <v>136.80000000000001</v>
      </c>
      <c r="I287" s="8" t="s">
        <v>192</v>
      </c>
      <c r="J287" s="8"/>
      <c r="K287" s="22"/>
      <c r="L287" s="22">
        <f t="shared" ref="L287:L294" si="29">K287*H287</f>
        <v>0</v>
      </c>
      <c r="M287" s="21"/>
      <c r="N287" s="21"/>
    </row>
    <row r="288" spans="1:14" s="7" customFormat="1" ht="135.94999999999999" customHeight="1" outlineLevel="2" x14ac:dyDescent="0.2">
      <c r="A288" s="13"/>
      <c r="B288" s="26" t="s">
        <v>713</v>
      </c>
      <c r="C288" s="8" t="s">
        <v>714</v>
      </c>
      <c r="D288" s="8" t="s">
        <v>22</v>
      </c>
      <c r="E288" s="8" t="s">
        <v>144</v>
      </c>
      <c r="F288" s="8" t="s">
        <v>145</v>
      </c>
      <c r="G288" s="8" t="s">
        <v>339</v>
      </c>
      <c r="H288" s="8">
        <f t="shared" si="28"/>
        <v>91.2</v>
      </c>
      <c r="I288" s="8" t="s">
        <v>49</v>
      </c>
      <c r="J288" s="8"/>
      <c r="K288" s="22"/>
      <c r="L288" s="22">
        <f t="shared" si="29"/>
        <v>0</v>
      </c>
      <c r="M288" s="21"/>
      <c r="N288" s="21"/>
    </row>
    <row r="289" spans="1:14" s="7" customFormat="1" ht="135.94999999999999" customHeight="1" outlineLevel="2" x14ac:dyDescent="0.2">
      <c r="A289" s="13"/>
      <c r="B289" s="26" t="s">
        <v>715</v>
      </c>
      <c r="C289" s="8" t="s">
        <v>716</v>
      </c>
      <c r="D289" s="8" t="s">
        <v>22</v>
      </c>
      <c r="E289" s="8" t="s">
        <v>144</v>
      </c>
      <c r="F289" s="8" t="s">
        <v>145</v>
      </c>
      <c r="G289" s="8" t="s">
        <v>339</v>
      </c>
      <c r="H289" s="8">
        <f t="shared" si="28"/>
        <v>91.2</v>
      </c>
      <c r="I289" s="8" t="s">
        <v>49</v>
      </c>
      <c r="J289" s="8"/>
      <c r="K289" s="22"/>
      <c r="L289" s="22">
        <f t="shared" si="29"/>
        <v>0</v>
      </c>
      <c r="M289" s="21"/>
      <c r="N289" s="21"/>
    </row>
    <row r="290" spans="1:14" s="7" customFormat="1" ht="135.94999999999999" customHeight="1" outlineLevel="2" x14ac:dyDescent="0.2">
      <c r="A290" s="13"/>
      <c r="B290" s="26" t="s">
        <v>717</v>
      </c>
      <c r="C290" s="8" t="s">
        <v>718</v>
      </c>
      <c r="D290" s="8" t="s">
        <v>22</v>
      </c>
      <c r="E290" s="8" t="s">
        <v>144</v>
      </c>
      <c r="F290" s="8" t="s">
        <v>145</v>
      </c>
      <c r="G290" s="8" t="s">
        <v>339</v>
      </c>
      <c r="H290" s="8">
        <f t="shared" si="28"/>
        <v>91.2</v>
      </c>
      <c r="I290" s="8" t="s">
        <v>49</v>
      </c>
      <c r="J290" s="8"/>
      <c r="K290" s="22"/>
      <c r="L290" s="22">
        <f t="shared" si="29"/>
        <v>0</v>
      </c>
      <c r="M290" s="21"/>
      <c r="N290" s="21"/>
    </row>
    <row r="291" spans="1:14" s="7" customFormat="1" ht="135.94999999999999" customHeight="1" outlineLevel="2" x14ac:dyDescent="0.2">
      <c r="A291" s="13"/>
      <c r="B291" s="26" t="s">
        <v>719</v>
      </c>
      <c r="C291" s="8" t="s">
        <v>720</v>
      </c>
      <c r="D291" s="8" t="s">
        <v>22</v>
      </c>
      <c r="E291" s="8" t="s">
        <v>144</v>
      </c>
      <c r="F291" s="8" t="s">
        <v>145</v>
      </c>
      <c r="G291" s="8" t="s">
        <v>339</v>
      </c>
      <c r="H291" s="8">
        <f t="shared" si="28"/>
        <v>91.2</v>
      </c>
      <c r="I291" s="8" t="s">
        <v>49</v>
      </c>
      <c r="J291" s="39" t="s">
        <v>223</v>
      </c>
      <c r="K291" s="22"/>
      <c r="L291" s="22">
        <f t="shared" si="29"/>
        <v>0</v>
      </c>
      <c r="M291" s="21"/>
      <c r="N291" s="21"/>
    </row>
    <row r="292" spans="1:14" s="7" customFormat="1" ht="135.94999999999999" customHeight="1" outlineLevel="2" x14ac:dyDescent="0.2">
      <c r="A292" s="13"/>
      <c r="B292" s="26" t="s">
        <v>721</v>
      </c>
      <c r="C292" s="8" t="s">
        <v>722</v>
      </c>
      <c r="D292" s="8" t="s">
        <v>22</v>
      </c>
      <c r="E292" s="8" t="s">
        <v>144</v>
      </c>
      <c r="F292" s="8" t="s">
        <v>145</v>
      </c>
      <c r="G292" s="8" t="s">
        <v>339</v>
      </c>
      <c r="H292" s="8">
        <f t="shared" si="28"/>
        <v>91.2</v>
      </c>
      <c r="I292" s="8" t="s">
        <v>192</v>
      </c>
      <c r="J292" s="39" t="s">
        <v>398</v>
      </c>
      <c r="K292" s="22"/>
      <c r="L292" s="22">
        <f t="shared" si="29"/>
        <v>0</v>
      </c>
      <c r="M292" s="21"/>
      <c r="N292" s="21"/>
    </row>
    <row r="293" spans="1:14" s="7" customFormat="1" ht="135.94999999999999" customHeight="1" outlineLevel="2" x14ac:dyDescent="0.2">
      <c r="A293" s="13"/>
      <c r="B293" s="26" t="s">
        <v>723</v>
      </c>
      <c r="C293" s="8" t="s">
        <v>724</v>
      </c>
      <c r="D293" s="8" t="s">
        <v>22</v>
      </c>
      <c r="E293" s="8" t="s">
        <v>144</v>
      </c>
      <c r="F293" s="8" t="s">
        <v>145</v>
      </c>
      <c r="G293" s="8" t="s">
        <v>339</v>
      </c>
      <c r="H293" s="8">
        <f t="shared" si="28"/>
        <v>91.2</v>
      </c>
      <c r="I293" s="8" t="s">
        <v>192</v>
      </c>
      <c r="J293" s="8"/>
      <c r="K293" s="22"/>
      <c r="L293" s="22">
        <f t="shared" si="29"/>
        <v>0</v>
      </c>
      <c r="M293" s="21"/>
      <c r="N293" s="21"/>
    </row>
    <row r="294" spans="1:14" s="7" customFormat="1" ht="135.94999999999999" customHeight="1" outlineLevel="2" x14ac:dyDescent="0.2">
      <c r="A294" s="13"/>
      <c r="B294" s="26" t="s">
        <v>725</v>
      </c>
      <c r="C294" s="8" t="s">
        <v>726</v>
      </c>
      <c r="D294" s="8" t="s">
        <v>22</v>
      </c>
      <c r="E294" s="8" t="s">
        <v>144</v>
      </c>
      <c r="F294" s="8" t="s">
        <v>145</v>
      </c>
      <c r="G294" s="8" t="s">
        <v>339</v>
      </c>
      <c r="H294" s="8">
        <f t="shared" si="28"/>
        <v>91.2</v>
      </c>
      <c r="I294" s="8" t="s">
        <v>192</v>
      </c>
      <c r="J294" s="8"/>
      <c r="K294" s="22"/>
      <c r="L294" s="22">
        <f t="shared" si="29"/>
        <v>0</v>
      </c>
      <c r="M294" s="21"/>
      <c r="N294" s="21"/>
    </row>
    <row r="295" spans="1:14" s="5" customFormat="1" ht="12.95" customHeight="1" outlineLevel="1" x14ac:dyDescent="0.2">
      <c r="A295" s="12"/>
      <c r="B295" s="27" t="s">
        <v>727</v>
      </c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1"/>
      <c r="N295" s="21"/>
    </row>
    <row r="296" spans="1:14" s="7" customFormat="1" ht="135.94999999999999" customHeight="1" outlineLevel="2" x14ac:dyDescent="0.2">
      <c r="A296" s="13"/>
      <c r="B296" s="26" t="s">
        <v>728</v>
      </c>
      <c r="C296" s="8" t="s">
        <v>729</v>
      </c>
      <c r="D296" s="8" t="s">
        <v>22</v>
      </c>
      <c r="E296" s="8" t="s">
        <v>73</v>
      </c>
      <c r="F296" s="8" t="s">
        <v>79</v>
      </c>
      <c r="G296" s="8" t="s">
        <v>229</v>
      </c>
      <c r="H296" s="8">
        <f t="shared" ref="H296:H304" si="30">ROUND((((100-$J$2)/100)*G296),2)</f>
        <v>136.80000000000001</v>
      </c>
      <c r="I296" s="8" t="s">
        <v>280</v>
      </c>
      <c r="J296" s="39" t="s">
        <v>26</v>
      </c>
      <c r="K296" s="22"/>
      <c r="L296" s="22">
        <f t="shared" ref="L296:L304" si="31">K296*H296</f>
        <v>0</v>
      </c>
      <c r="M296" s="21"/>
      <c r="N296" s="21"/>
    </row>
    <row r="297" spans="1:14" s="7" customFormat="1" ht="135.94999999999999" customHeight="1" outlineLevel="2" x14ac:dyDescent="0.2">
      <c r="A297" s="13"/>
      <c r="B297" s="26" t="s">
        <v>731</v>
      </c>
      <c r="C297" s="8" t="s">
        <v>732</v>
      </c>
      <c r="D297" s="8" t="s">
        <v>22</v>
      </c>
      <c r="E297" s="8" t="s">
        <v>379</v>
      </c>
      <c r="F297" s="8" t="s">
        <v>668</v>
      </c>
      <c r="G297" s="8" t="s">
        <v>427</v>
      </c>
      <c r="H297" s="8">
        <f t="shared" si="30"/>
        <v>109.6</v>
      </c>
      <c r="I297" s="8" t="s">
        <v>165</v>
      </c>
      <c r="J297" s="39" t="s">
        <v>26</v>
      </c>
      <c r="K297" s="22"/>
      <c r="L297" s="22">
        <f t="shared" si="31"/>
        <v>0</v>
      </c>
      <c r="M297" s="21"/>
      <c r="N297" s="21"/>
    </row>
    <row r="298" spans="1:14" s="7" customFormat="1" ht="135.94999999999999" customHeight="1" outlineLevel="2" x14ac:dyDescent="0.2">
      <c r="A298" s="13"/>
      <c r="B298" s="26" t="s">
        <v>733</v>
      </c>
      <c r="C298" s="8" t="s">
        <v>734</v>
      </c>
      <c r="D298" s="8" t="s">
        <v>22</v>
      </c>
      <c r="E298" s="8" t="s">
        <v>379</v>
      </c>
      <c r="F298" s="8" t="s">
        <v>668</v>
      </c>
      <c r="G298" s="8" t="s">
        <v>427</v>
      </c>
      <c r="H298" s="8">
        <f t="shared" si="30"/>
        <v>109.6</v>
      </c>
      <c r="I298" s="8" t="s">
        <v>165</v>
      </c>
      <c r="J298" s="39" t="s">
        <v>26</v>
      </c>
      <c r="K298" s="22"/>
      <c r="L298" s="22">
        <f t="shared" si="31"/>
        <v>0</v>
      </c>
      <c r="M298" s="21"/>
      <c r="N298" s="21"/>
    </row>
    <row r="299" spans="1:14" s="7" customFormat="1" ht="135.94999999999999" customHeight="1" outlineLevel="2" x14ac:dyDescent="0.2">
      <c r="A299" s="13"/>
      <c r="B299" s="26" t="s">
        <v>735</v>
      </c>
      <c r="C299" s="8" t="s">
        <v>736</v>
      </c>
      <c r="D299" s="8" t="s">
        <v>22</v>
      </c>
      <c r="E299" s="8" t="s">
        <v>379</v>
      </c>
      <c r="F299" s="8" t="s">
        <v>668</v>
      </c>
      <c r="G299" s="8" t="s">
        <v>427</v>
      </c>
      <c r="H299" s="8">
        <f t="shared" si="30"/>
        <v>109.6</v>
      </c>
      <c r="I299" s="8" t="s">
        <v>165</v>
      </c>
      <c r="J299" s="39" t="s">
        <v>26</v>
      </c>
      <c r="K299" s="22"/>
      <c r="L299" s="22">
        <f t="shared" si="31"/>
        <v>0</v>
      </c>
      <c r="M299" s="21"/>
      <c r="N299" s="21"/>
    </row>
    <row r="300" spans="1:14" s="7" customFormat="1" ht="135.94999999999999" customHeight="1" outlineLevel="2" x14ac:dyDescent="0.2">
      <c r="A300" s="13"/>
      <c r="B300" s="26" t="s">
        <v>738</v>
      </c>
      <c r="C300" s="8" t="s">
        <v>739</v>
      </c>
      <c r="D300" s="8" t="s">
        <v>22</v>
      </c>
      <c r="E300" s="8" t="s">
        <v>379</v>
      </c>
      <c r="F300" s="8" t="s">
        <v>668</v>
      </c>
      <c r="G300" s="8" t="s">
        <v>427</v>
      </c>
      <c r="H300" s="8">
        <f t="shared" si="30"/>
        <v>109.6</v>
      </c>
      <c r="I300" s="8" t="s">
        <v>224</v>
      </c>
      <c r="J300" s="39" t="s">
        <v>26</v>
      </c>
      <c r="K300" s="22"/>
      <c r="L300" s="22">
        <f t="shared" si="31"/>
        <v>0</v>
      </c>
      <c r="M300" s="21"/>
      <c r="N300" s="21"/>
    </row>
    <row r="301" spans="1:14" s="7" customFormat="1" ht="135.94999999999999" customHeight="1" outlineLevel="2" x14ac:dyDescent="0.2">
      <c r="A301" s="13"/>
      <c r="B301" s="26" t="s">
        <v>740</v>
      </c>
      <c r="C301" s="8" t="s">
        <v>741</v>
      </c>
      <c r="D301" s="8" t="s">
        <v>22</v>
      </c>
      <c r="E301" s="8" t="s">
        <v>379</v>
      </c>
      <c r="F301" s="8" t="s">
        <v>668</v>
      </c>
      <c r="G301" s="8" t="s">
        <v>427</v>
      </c>
      <c r="H301" s="8">
        <f t="shared" si="30"/>
        <v>109.6</v>
      </c>
      <c r="I301" s="8" t="s">
        <v>224</v>
      </c>
      <c r="J301" s="39" t="s">
        <v>26</v>
      </c>
      <c r="K301" s="22"/>
      <c r="L301" s="22">
        <f t="shared" si="31"/>
        <v>0</v>
      </c>
      <c r="M301" s="21"/>
      <c r="N301" s="21"/>
    </row>
    <row r="302" spans="1:14" s="7" customFormat="1" ht="135.94999999999999" customHeight="1" outlineLevel="2" x14ac:dyDescent="0.2">
      <c r="A302" s="13"/>
      <c r="B302" s="26" t="s">
        <v>742</v>
      </c>
      <c r="C302" s="8" t="s">
        <v>743</v>
      </c>
      <c r="D302" s="8" t="s">
        <v>22</v>
      </c>
      <c r="E302" s="8" t="s">
        <v>379</v>
      </c>
      <c r="F302" s="8" t="s">
        <v>668</v>
      </c>
      <c r="G302" s="8" t="s">
        <v>427</v>
      </c>
      <c r="H302" s="8">
        <f t="shared" si="30"/>
        <v>109.6</v>
      </c>
      <c r="I302" s="8" t="s">
        <v>224</v>
      </c>
      <c r="J302" s="39" t="s">
        <v>26</v>
      </c>
      <c r="K302" s="22"/>
      <c r="L302" s="22">
        <f t="shared" si="31"/>
        <v>0</v>
      </c>
      <c r="M302" s="21"/>
      <c r="N302" s="21"/>
    </row>
    <row r="303" spans="1:14" s="7" customFormat="1" ht="135.94999999999999" customHeight="1" outlineLevel="2" x14ac:dyDescent="0.2">
      <c r="A303" s="13"/>
      <c r="B303" s="26" t="s">
        <v>744</v>
      </c>
      <c r="C303" s="8" t="s">
        <v>745</v>
      </c>
      <c r="D303" s="8" t="s">
        <v>22</v>
      </c>
      <c r="E303" s="8" t="s">
        <v>73</v>
      </c>
      <c r="F303" s="8" t="s">
        <v>79</v>
      </c>
      <c r="G303" s="8" t="s">
        <v>229</v>
      </c>
      <c r="H303" s="8">
        <f t="shared" si="30"/>
        <v>136.80000000000001</v>
      </c>
      <c r="I303" s="8" t="s">
        <v>306</v>
      </c>
      <c r="J303" s="39" t="s">
        <v>26</v>
      </c>
      <c r="K303" s="22"/>
      <c r="L303" s="22">
        <f t="shared" si="31"/>
        <v>0</v>
      </c>
      <c r="M303" s="21"/>
      <c r="N303" s="21"/>
    </row>
    <row r="304" spans="1:14" s="7" customFormat="1" ht="135.94999999999999" customHeight="1" outlineLevel="2" x14ac:dyDescent="0.2">
      <c r="A304" s="13"/>
      <c r="B304" s="26" t="s">
        <v>746</v>
      </c>
      <c r="C304" s="8" t="s">
        <v>747</v>
      </c>
      <c r="D304" s="8" t="s">
        <v>22</v>
      </c>
      <c r="E304" s="8" t="s">
        <v>73</v>
      </c>
      <c r="F304" s="8" t="s">
        <v>79</v>
      </c>
      <c r="G304" s="8" t="s">
        <v>229</v>
      </c>
      <c r="H304" s="8">
        <f t="shared" si="30"/>
        <v>136.80000000000001</v>
      </c>
      <c r="I304" s="8" t="s">
        <v>306</v>
      </c>
      <c r="J304" s="39" t="s">
        <v>1134</v>
      </c>
      <c r="K304" s="22"/>
      <c r="L304" s="22">
        <f t="shared" si="31"/>
        <v>0</v>
      </c>
      <c r="M304" s="21"/>
      <c r="N304" s="21"/>
    </row>
    <row r="305" spans="1:14" s="5" customFormat="1" ht="15.95" customHeight="1" x14ac:dyDescent="0.2">
      <c r="A305" s="6"/>
      <c r="B305" s="25" t="s">
        <v>748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</row>
    <row r="306" spans="1:14" s="5" customFormat="1" ht="12.95" customHeight="1" outlineLevel="1" x14ac:dyDescent="0.2">
      <c r="A306" s="12"/>
      <c r="B306" s="27" t="s">
        <v>749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1"/>
      <c r="N306" s="21"/>
    </row>
    <row r="307" spans="1:14" s="7" customFormat="1" ht="135.94999999999999" customHeight="1" outlineLevel="2" x14ac:dyDescent="0.2">
      <c r="A307" s="13"/>
      <c r="B307" s="26" t="s">
        <v>750</v>
      </c>
      <c r="C307" s="8" t="s">
        <v>751</v>
      </c>
      <c r="D307" s="8" t="s">
        <v>89</v>
      </c>
      <c r="E307" s="8" t="s">
        <v>752</v>
      </c>
      <c r="F307" s="8" t="s">
        <v>753</v>
      </c>
      <c r="G307" s="8" t="s">
        <v>754</v>
      </c>
      <c r="H307" s="8">
        <f t="shared" ref="H307:H315" si="32">ROUND((((100-$J$2)/100)*G307),2)</f>
        <v>2056.8000000000002</v>
      </c>
      <c r="I307" s="8" t="s">
        <v>59</v>
      </c>
      <c r="J307" s="8"/>
      <c r="K307" s="22"/>
      <c r="L307" s="22">
        <f t="shared" ref="L307:L315" si="33">K307*H307</f>
        <v>0</v>
      </c>
      <c r="M307" s="21"/>
      <c r="N307" s="21"/>
    </row>
    <row r="308" spans="1:14" s="7" customFormat="1" ht="135.94999999999999" customHeight="1" outlineLevel="2" x14ac:dyDescent="0.2">
      <c r="A308" s="13"/>
      <c r="B308" s="26" t="s">
        <v>755</v>
      </c>
      <c r="C308" s="8" t="s">
        <v>756</v>
      </c>
      <c r="D308" s="8" t="s">
        <v>22</v>
      </c>
      <c r="E308" s="8" t="s">
        <v>34</v>
      </c>
      <c r="F308" s="8" t="s">
        <v>201</v>
      </c>
      <c r="G308" s="8" t="s">
        <v>757</v>
      </c>
      <c r="H308" s="8">
        <f t="shared" si="32"/>
        <v>410.4</v>
      </c>
      <c r="I308" s="8" t="s">
        <v>45</v>
      </c>
      <c r="J308" s="39" t="s">
        <v>26</v>
      </c>
      <c r="K308" s="22"/>
      <c r="L308" s="22">
        <f t="shared" si="33"/>
        <v>0</v>
      </c>
      <c r="M308" s="21"/>
      <c r="N308" s="21"/>
    </row>
    <row r="309" spans="1:14" s="7" customFormat="1" ht="135.94999999999999" customHeight="1" outlineLevel="2" x14ac:dyDescent="0.2">
      <c r="A309" s="13"/>
      <c r="B309" s="26" t="s">
        <v>758</v>
      </c>
      <c r="C309" s="8" t="s">
        <v>759</v>
      </c>
      <c r="D309" s="8" t="s">
        <v>22</v>
      </c>
      <c r="E309" s="8" t="s">
        <v>90</v>
      </c>
      <c r="F309" s="8" t="s">
        <v>91</v>
      </c>
      <c r="G309" s="8" t="s">
        <v>760</v>
      </c>
      <c r="H309" s="8">
        <f t="shared" si="32"/>
        <v>1096.8</v>
      </c>
      <c r="I309" s="8" t="s">
        <v>59</v>
      </c>
      <c r="J309" s="39" t="s">
        <v>26</v>
      </c>
      <c r="K309" s="22"/>
      <c r="L309" s="22">
        <f t="shared" si="33"/>
        <v>0</v>
      </c>
      <c r="M309" s="21"/>
      <c r="N309" s="21"/>
    </row>
    <row r="310" spans="1:14" s="7" customFormat="1" ht="135.94999999999999" customHeight="1" outlineLevel="2" x14ac:dyDescent="0.2">
      <c r="A310" s="13"/>
      <c r="B310" s="26" t="s">
        <v>761</v>
      </c>
      <c r="C310" s="8" t="s">
        <v>762</v>
      </c>
      <c r="D310" s="8" t="s">
        <v>22</v>
      </c>
      <c r="E310" s="8" t="s">
        <v>90</v>
      </c>
      <c r="F310" s="8" t="s">
        <v>91</v>
      </c>
      <c r="G310" s="8" t="s">
        <v>760</v>
      </c>
      <c r="H310" s="8">
        <f t="shared" si="32"/>
        <v>1096.8</v>
      </c>
      <c r="I310" s="8" t="s">
        <v>59</v>
      </c>
      <c r="J310" s="39" t="s">
        <v>26</v>
      </c>
      <c r="K310" s="22"/>
      <c r="L310" s="22">
        <f t="shared" si="33"/>
        <v>0</v>
      </c>
      <c r="M310" s="21"/>
      <c r="N310" s="21"/>
    </row>
    <row r="311" spans="1:14" s="7" customFormat="1" ht="135.94999999999999" customHeight="1" outlineLevel="2" x14ac:dyDescent="0.2">
      <c r="A311" s="13"/>
      <c r="B311" s="26" t="s">
        <v>763</v>
      </c>
      <c r="C311" s="8" t="s">
        <v>764</v>
      </c>
      <c r="D311" s="8" t="s">
        <v>22</v>
      </c>
      <c r="E311" s="8" t="s">
        <v>34</v>
      </c>
      <c r="F311" s="8" t="s">
        <v>201</v>
      </c>
      <c r="G311" s="8" t="s">
        <v>757</v>
      </c>
      <c r="H311" s="8">
        <f t="shared" si="32"/>
        <v>410.4</v>
      </c>
      <c r="I311" s="8" t="s">
        <v>45</v>
      </c>
      <c r="J311" s="39" t="s">
        <v>26</v>
      </c>
      <c r="K311" s="22"/>
      <c r="L311" s="22">
        <f t="shared" si="33"/>
        <v>0</v>
      </c>
      <c r="M311" s="21"/>
      <c r="N311" s="21"/>
    </row>
    <row r="312" spans="1:14" s="7" customFormat="1" ht="135.94999999999999" customHeight="1" outlineLevel="2" x14ac:dyDescent="0.2">
      <c r="A312" s="13"/>
      <c r="B312" s="26" t="s">
        <v>765</v>
      </c>
      <c r="C312" s="8" t="s">
        <v>766</v>
      </c>
      <c r="D312" s="8" t="s">
        <v>22</v>
      </c>
      <c r="E312" s="8" t="s">
        <v>90</v>
      </c>
      <c r="F312" s="8" t="s">
        <v>91</v>
      </c>
      <c r="G312" s="8" t="s">
        <v>760</v>
      </c>
      <c r="H312" s="8">
        <f t="shared" si="32"/>
        <v>1096.8</v>
      </c>
      <c r="I312" s="8" t="s">
        <v>59</v>
      </c>
      <c r="J312" s="39" t="s">
        <v>1133</v>
      </c>
      <c r="K312" s="22"/>
      <c r="L312" s="22">
        <f t="shared" si="33"/>
        <v>0</v>
      </c>
      <c r="M312" s="21"/>
      <c r="N312" s="21"/>
    </row>
    <row r="313" spans="1:14" s="7" customFormat="1" ht="135.94999999999999" customHeight="1" outlineLevel="2" x14ac:dyDescent="0.2">
      <c r="A313" s="13"/>
      <c r="B313" s="26" t="s">
        <v>767</v>
      </c>
      <c r="C313" s="8" t="s">
        <v>768</v>
      </c>
      <c r="D313" s="8" t="s">
        <v>22</v>
      </c>
      <c r="E313" s="8" t="s">
        <v>90</v>
      </c>
      <c r="F313" s="8" t="s">
        <v>91</v>
      </c>
      <c r="G313" s="8" t="s">
        <v>760</v>
      </c>
      <c r="H313" s="8">
        <f t="shared" si="32"/>
        <v>1096.8</v>
      </c>
      <c r="I313" s="8" t="s">
        <v>59</v>
      </c>
      <c r="J313" s="39" t="s">
        <v>26</v>
      </c>
      <c r="K313" s="22"/>
      <c r="L313" s="22">
        <f t="shared" si="33"/>
        <v>0</v>
      </c>
      <c r="M313" s="21"/>
      <c r="N313" s="21"/>
    </row>
    <row r="314" spans="1:14" s="7" customFormat="1" ht="135.94999999999999" customHeight="1" outlineLevel="2" x14ac:dyDescent="0.2">
      <c r="A314" s="13"/>
      <c r="B314" s="26" t="s">
        <v>769</v>
      </c>
      <c r="C314" s="8" t="s">
        <v>770</v>
      </c>
      <c r="D314" s="8" t="s">
        <v>22</v>
      </c>
      <c r="E314" s="8" t="s">
        <v>34</v>
      </c>
      <c r="F314" s="8" t="s">
        <v>201</v>
      </c>
      <c r="G314" s="8" t="s">
        <v>757</v>
      </c>
      <c r="H314" s="8">
        <f t="shared" si="32"/>
        <v>410.4</v>
      </c>
      <c r="I314" s="8" t="s">
        <v>45</v>
      </c>
      <c r="J314" s="39" t="s">
        <v>1134</v>
      </c>
      <c r="K314" s="22"/>
      <c r="L314" s="22">
        <f t="shared" si="33"/>
        <v>0</v>
      </c>
      <c r="M314" s="21"/>
      <c r="N314" s="21"/>
    </row>
    <row r="315" spans="1:14" s="7" customFormat="1" ht="135.94999999999999" customHeight="1" outlineLevel="2" x14ac:dyDescent="0.2">
      <c r="A315" s="13"/>
      <c r="B315" s="26" t="s">
        <v>771</v>
      </c>
      <c r="C315" s="8" t="s">
        <v>772</v>
      </c>
      <c r="D315" s="8" t="s">
        <v>22</v>
      </c>
      <c r="E315" s="8" t="s">
        <v>34</v>
      </c>
      <c r="F315" s="8" t="s">
        <v>201</v>
      </c>
      <c r="G315" s="8" t="s">
        <v>757</v>
      </c>
      <c r="H315" s="8">
        <f t="shared" si="32"/>
        <v>410.4</v>
      </c>
      <c r="I315" s="8" t="s">
        <v>45</v>
      </c>
      <c r="J315" s="39" t="s">
        <v>1134</v>
      </c>
      <c r="K315" s="22"/>
      <c r="L315" s="22">
        <f t="shared" si="33"/>
        <v>0</v>
      </c>
      <c r="M315" s="21"/>
      <c r="N315" s="21"/>
    </row>
    <row r="316" spans="1:14" s="5" customFormat="1" ht="12.95" customHeight="1" outlineLevel="1" x14ac:dyDescent="0.2">
      <c r="A316" s="12"/>
      <c r="B316" s="27" t="s">
        <v>773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1"/>
      <c r="N316" s="21"/>
    </row>
    <row r="317" spans="1:14" s="7" customFormat="1" ht="135.94999999999999" customHeight="1" outlineLevel="2" x14ac:dyDescent="0.2">
      <c r="A317" s="13"/>
      <c r="B317" s="26" t="s">
        <v>774</v>
      </c>
      <c r="C317" s="8" t="s">
        <v>775</v>
      </c>
      <c r="D317" s="8" t="s">
        <v>22</v>
      </c>
      <c r="E317" s="8" t="s">
        <v>573</v>
      </c>
      <c r="F317" s="8" t="s">
        <v>73</v>
      </c>
      <c r="G317" s="8" t="s">
        <v>441</v>
      </c>
      <c r="H317" s="8">
        <f t="shared" ref="H317:H327" si="34">ROUND((((100-$J$2)/100)*G317),2)</f>
        <v>182.4</v>
      </c>
      <c r="I317" s="8" t="s">
        <v>76</v>
      </c>
      <c r="J317" s="39" t="s">
        <v>1133</v>
      </c>
      <c r="K317" s="22"/>
      <c r="L317" s="22">
        <f t="shared" ref="L317:L327" si="35">K317*H317</f>
        <v>0</v>
      </c>
      <c r="M317" s="21"/>
      <c r="N317" s="21"/>
    </row>
    <row r="318" spans="1:14" s="7" customFormat="1" ht="135.94999999999999" customHeight="1" outlineLevel="2" x14ac:dyDescent="0.2">
      <c r="A318" s="13"/>
      <c r="B318" s="26" t="s">
        <v>776</v>
      </c>
      <c r="C318" s="8" t="s">
        <v>777</v>
      </c>
      <c r="D318" s="8" t="s">
        <v>22</v>
      </c>
      <c r="E318" s="8" t="s">
        <v>573</v>
      </c>
      <c r="F318" s="8" t="s">
        <v>73</v>
      </c>
      <c r="G318" s="8" t="s">
        <v>441</v>
      </c>
      <c r="H318" s="8">
        <f t="shared" si="34"/>
        <v>182.4</v>
      </c>
      <c r="I318" s="8" t="s">
        <v>76</v>
      </c>
      <c r="J318" s="39" t="s">
        <v>1133</v>
      </c>
      <c r="K318" s="22"/>
      <c r="L318" s="22">
        <f t="shared" si="35"/>
        <v>0</v>
      </c>
      <c r="M318" s="21"/>
      <c r="N318" s="21"/>
    </row>
    <row r="319" spans="1:14" s="7" customFormat="1" ht="135.94999999999999" customHeight="1" outlineLevel="2" x14ac:dyDescent="0.2">
      <c r="A319" s="13"/>
      <c r="B319" s="26" t="s">
        <v>778</v>
      </c>
      <c r="C319" s="8" t="s">
        <v>779</v>
      </c>
      <c r="D319" s="8" t="s">
        <v>22</v>
      </c>
      <c r="E319" s="8" t="s">
        <v>72</v>
      </c>
      <c r="F319" s="8" t="s">
        <v>73</v>
      </c>
      <c r="G319" s="8" t="s">
        <v>441</v>
      </c>
      <c r="H319" s="8">
        <f t="shared" si="34"/>
        <v>182.4</v>
      </c>
      <c r="I319" s="8" t="s">
        <v>76</v>
      </c>
      <c r="J319" s="39" t="s">
        <v>1133</v>
      </c>
      <c r="K319" s="22"/>
      <c r="L319" s="22">
        <f t="shared" si="35"/>
        <v>0</v>
      </c>
      <c r="M319" s="21"/>
      <c r="N319" s="21"/>
    </row>
    <row r="320" spans="1:14" s="7" customFormat="1" ht="135.94999999999999" customHeight="1" outlineLevel="2" x14ac:dyDescent="0.2">
      <c r="A320" s="13"/>
      <c r="B320" s="26" t="s">
        <v>780</v>
      </c>
      <c r="C320" s="8" t="s">
        <v>781</v>
      </c>
      <c r="D320" s="8" t="s">
        <v>22</v>
      </c>
      <c r="E320" s="8" t="s">
        <v>72</v>
      </c>
      <c r="F320" s="8" t="s">
        <v>73</v>
      </c>
      <c r="G320" s="8" t="s">
        <v>441</v>
      </c>
      <c r="H320" s="8">
        <f t="shared" si="34"/>
        <v>182.4</v>
      </c>
      <c r="I320" s="8" t="s">
        <v>76</v>
      </c>
      <c r="J320" s="39" t="s">
        <v>1133</v>
      </c>
      <c r="K320" s="22"/>
      <c r="L320" s="22">
        <f t="shared" si="35"/>
        <v>0</v>
      </c>
      <c r="M320" s="21"/>
      <c r="N320" s="21"/>
    </row>
    <row r="321" spans="1:14" s="7" customFormat="1" ht="135.94999999999999" customHeight="1" outlineLevel="2" x14ac:dyDescent="0.2">
      <c r="A321" s="13"/>
      <c r="B321" s="26" t="s">
        <v>782</v>
      </c>
      <c r="C321" s="8" t="s">
        <v>783</v>
      </c>
      <c r="D321" s="8" t="s">
        <v>22</v>
      </c>
      <c r="E321" s="8" t="s">
        <v>72</v>
      </c>
      <c r="F321" s="8" t="s">
        <v>73</v>
      </c>
      <c r="G321" s="8" t="s">
        <v>441</v>
      </c>
      <c r="H321" s="8">
        <f t="shared" si="34"/>
        <v>182.4</v>
      </c>
      <c r="I321" s="8" t="s">
        <v>76</v>
      </c>
      <c r="J321" s="39" t="s">
        <v>1133</v>
      </c>
      <c r="K321" s="22"/>
      <c r="L321" s="22">
        <f t="shared" si="35"/>
        <v>0</v>
      </c>
      <c r="M321" s="21"/>
      <c r="N321" s="21"/>
    </row>
    <row r="322" spans="1:14" s="7" customFormat="1" ht="135.94999999999999" customHeight="1" outlineLevel="2" x14ac:dyDescent="0.2">
      <c r="A322" s="13"/>
      <c r="B322" s="26" t="s">
        <v>784</v>
      </c>
      <c r="C322" s="8" t="s">
        <v>785</v>
      </c>
      <c r="D322" s="8" t="s">
        <v>22</v>
      </c>
      <c r="E322" s="8" t="s">
        <v>72</v>
      </c>
      <c r="F322" s="8" t="s">
        <v>73</v>
      </c>
      <c r="G322" s="8" t="s">
        <v>441</v>
      </c>
      <c r="H322" s="8">
        <f t="shared" si="34"/>
        <v>182.4</v>
      </c>
      <c r="I322" s="8" t="s">
        <v>76</v>
      </c>
      <c r="J322" s="39" t="s">
        <v>1133</v>
      </c>
      <c r="K322" s="22"/>
      <c r="L322" s="22">
        <f t="shared" si="35"/>
        <v>0</v>
      </c>
      <c r="M322" s="21"/>
      <c r="N322" s="21"/>
    </row>
    <row r="323" spans="1:14" s="7" customFormat="1" ht="135.94999999999999" customHeight="1" outlineLevel="2" x14ac:dyDescent="0.2">
      <c r="A323" s="13"/>
      <c r="B323" s="26" t="s">
        <v>786</v>
      </c>
      <c r="C323" s="8" t="s">
        <v>787</v>
      </c>
      <c r="D323" s="8" t="s">
        <v>22</v>
      </c>
      <c r="E323" s="8" t="s">
        <v>72</v>
      </c>
      <c r="F323" s="8" t="s">
        <v>73</v>
      </c>
      <c r="G323" s="8" t="s">
        <v>441</v>
      </c>
      <c r="H323" s="8">
        <f t="shared" si="34"/>
        <v>182.4</v>
      </c>
      <c r="I323" s="8" t="s">
        <v>76</v>
      </c>
      <c r="J323" s="39" t="s">
        <v>1133</v>
      </c>
      <c r="K323" s="22"/>
      <c r="L323" s="22">
        <f t="shared" si="35"/>
        <v>0</v>
      </c>
      <c r="M323" s="21"/>
      <c r="N323" s="21"/>
    </row>
    <row r="324" spans="1:14" s="7" customFormat="1" ht="135.94999999999999" customHeight="1" outlineLevel="2" x14ac:dyDescent="0.2">
      <c r="A324" s="13"/>
      <c r="B324" s="26" t="s">
        <v>789</v>
      </c>
      <c r="C324" s="8" t="s">
        <v>790</v>
      </c>
      <c r="D324" s="8" t="s">
        <v>22</v>
      </c>
      <c r="E324" s="8" t="s">
        <v>96</v>
      </c>
      <c r="F324" s="8" t="s">
        <v>107</v>
      </c>
      <c r="G324" s="8" t="s">
        <v>161</v>
      </c>
      <c r="H324" s="8">
        <f t="shared" si="34"/>
        <v>284.8</v>
      </c>
      <c r="I324" s="8" t="s">
        <v>116</v>
      </c>
      <c r="J324" s="39" t="s">
        <v>1134</v>
      </c>
      <c r="K324" s="22"/>
      <c r="L324" s="22">
        <f t="shared" si="35"/>
        <v>0</v>
      </c>
      <c r="M324" s="21"/>
      <c r="N324" s="21"/>
    </row>
    <row r="325" spans="1:14" s="7" customFormat="1" ht="135.94999999999999" customHeight="1" outlineLevel="2" x14ac:dyDescent="0.2">
      <c r="A325" s="13"/>
      <c r="B325" s="26" t="s">
        <v>791</v>
      </c>
      <c r="C325" s="8" t="s">
        <v>792</v>
      </c>
      <c r="D325" s="8" t="s">
        <v>22</v>
      </c>
      <c r="E325" s="8" t="s">
        <v>96</v>
      </c>
      <c r="F325" s="8" t="s">
        <v>107</v>
      </c>
      <c r="G325" s="8" t="s">
        <v>161</v>
      </c>
      <c r="H325" s="8">
        <f t="shared" si="34"/>
        <v>284.8</v>
      </c>
      <c r="I325" s="8" t="s">
        <v>116</v>
      </c>
      <c r="J325" s="39" t="s">
        <v>26</v>
      </c>
      <c r="K325" s="22"/>
      <c r="L325" s="22">
        <f t="shared" si="35"/>
        <v>0</v>
      </c>
      <c r="M325" s="21"/>
      <c r="N325" s="21"/>
    </row>
    <row r="326" spans="1:14" s="7" customFormat="1" ht="135.94999999999999" customHeight="1" outlineLevel="2" x14ac:dyDescent="0.2">
      <c r="A326" s="13"/>
      <c r="B326" s="26" t="s">
        <v>793</v>
      </c>
      <c r="C326" s="8" t="s">
        <v>794</v>
      </c>
      <c r="D326" s="8" t="s">
        <v>22</v>
      </c>
      <c r="E326" s="8" t="s">
        <v>573</v>
      </c>
      <c r="F326" s="8" t="s">
        <v>73</v>
      </c>
      <c r="G326" s="8" t="s">
        <v>441</v>
      </c>
      <c r="H326" s="8">
        <f t="shared" si="34"/>
        <v>182.4</v>
      </c>
      <c r="I326" s="8" t="s">
        <v>76</v>
      </c>
      <c r="J326" s="40" t="s">
        <v>1135</v>
      </c>
      <c r="K326" s="22"/>
      <c r="L326" s="22">
        <f t="shared" si="35"/>
        <v>0</v>
      </c>
      <c r="M326" s="21"/>
      <c r="N326" s="21"/>
    </row>
    <row r="327" spans="1:14" s="7" customFormat="1" ht="135.94999999999999" customHeight="1" outlineLevel="2" x14ac:dyDescent="0.2">
      <c r="A327" s="13"/>
      <c r="B327" s="26" t="s">
        <v>795</v>
      </c>
      <c r="C327" s="8" t="s">
        <v>796</v>
      </c>
      <c r="D327" s="8" t="s">
        <v>22</v>
      </c>
      <c r="E327" s="8" t="s">
        <v>573</v>
      </c>
      <c r="F327" s="8" t="s">
        <v>73</v>
      </c>
      <c r="G327" s="8" t="s">
        <v>441</v>
      </c>
      <c r="H327" s="8">
        <f t="shared" si="34"/>
        <v>182.4</v>
      </c>
      <c r="I327" s="8" t="s">
        <v>76</v>
      </c>
      <c r="J327" s="40" t="s">
        <v>1135</v>
      </c>
      <c r="K327" s="22"/>
      <c r="L327" s="22">
        <f t="shared" si="35"/>
        <v>0</v>
      </c>
      <c r="M327" s="21"/>
      <c r="N327" s="21"/>
    </row>
    <row r="328" spans="1:14" s="5" customFormat="1" ht="12.95" customHeight="1" outlineLevel="1" x14ac:dyDescent="0.2">
      <c r="A328" s="12"/>
      <c r="B328" s="27" t="s">
        <v>797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1"/>
      <c r="N328" s="21"/>
    </row>
    <row r="329" spans="1:14" s="7" customFormat="1" ht="135.94999999999999" customHeight="1" outlineLevel="2" x14ac:dyDescent="0.2">
      <c r="A329" s="13"/>
      <c r="B329" s="26" t="s">
        <v>798</v>
      </c>
      <c r="C329" s="8" t="s">
        <v>799</v>
      </c>
      <c r="D329" s="8" t="s">
        <v>22</v>
      </c>
      <c r="E329" s="8" t="s">
        <v>73</v>
      </c>
      <c r="F329" s="8" t="s">
        <v>79</v>
      </c>
      <c r="G329" s="8" t="s">
        <v>229</v>
      </c>
      <c r="H329" s="8">
        <f t="shared" ref="H329:H358" si="36">ROUND((((100-$J$2)/100)*G329),2)</f>
        <v>136.80000000000001</v>
      </c>
      <c r="I329" s="8" t="s">
        <v>81</v>
      </c>
      <c r="J329" s="39" t="s">
        <v>1133</v>
      </c>
      <c r="K329" s="22"/>
      <c r="L329" s="22">
        <f t="shared" ref="L329:L358" si="37">K329*H329</f>
        <v>0</v>
      </c>
      <c r="M329" s="21"/>
      <c r="N329" s="21"/>
    </row>
    <row r="330" spans="1:14" s="7" customFormat="1" ht="135.94999999999999" customHeight="1" outlineLevel="2" x14ac:dyDescent="0.2">
      <c r="A330" s="13"/>
      <c r="B330" s="26" t="s">
        <v>800</v>
      </c>
      <c r="C330" s="8" t="s">
        <v>801</v>
      </c>
      <c r="D330" s="8" t="s">
        <v>22</v>
      </c>
      <c r="E330" s="8" t="s">
        <v>73</v>
      </c>
      <c r="F330" s="8" t="s">
        <v>79</v>
      </c>
      <c r="G330" s="8" t="s">
        <v>229</v>
      </c>
      <c r="H330" s="8">
        <f t="shared" si="36"/>
        <v>136.80000000000001</v>
      </c>
      <c r="I330" s="8" t="s">
        <v>81</v>
      </c>
      <c r="J330" s="39" t="s">
        <v>1133</v>
      </c>
      <c r="K330" s="22"/>
      <c r="L330" s="22">
        <f t="shared" si="37"/>
        <v>0</v>
      </c>
      <c r="M330" s="21"/>
      <c r="N330" s="21"/>
    </row>
    <row r="331" spans="1:14" s="7" customFormat="1" ht="135.94999999999999" customHeight="1" outlineLevel="2" x14ac:dyDescent="0.2">
      <c r="A331" s="13"/>
      <c r="B331" s="26" t="s">
        <v>802</v>
      </c>
      <c r="C331" s="8" t="s">
        <v>803</v>
      </c>
      <c r="D331" s="8" t="s">
        <v>22</v>
      </c>
      <c r="E331" s="8" t="s">
        <v>73</v>
      </c>
      <c r="F331" s="8" t="s">
        <v>79</v>
      </c>
      <c r="G331" s="8" t="s">
        <v>229</v>
      </c>
      <c r="H331" s="8">
        <f t="shared" si="36"/>
        <v>136.80000000000001</v>
      </c>
      <c r="I331" s="8" t="s">
        <v>81</v>
      </c>
      <c r="J331" s="39" t="s">
        <v>1133</v>
      </c>
      <c r="K331" s="22"/>
      <c r="L331" s="22">
        <f t="shared" si="37"/>
        <v>0</v>
      </c>
      <c r="M331" s="21"/>
      <c r="N331" s="21"/>
    </row>
    <row r="332" spans="1:14" s="7" customFormat="1" ht="135.94999999999999" customHeight="1" outlineLevel="2" x14ac:dyDescent="0.2">
      <c r="A332" s="13"/>
      <c r="B332" s="26" t="s">
        <v>804</v>
      </c>
      <c r="C332" s="8" t="s">
        <v>805</v>
      </c>
      <c r="D332" s="8" t="s">
        <v>22</v>
      </c>
      <c r="E332" s="8" t="s">
        <v>73</v>
      </c>
      <c r="F332" s="8" t="s">
        <v>79</v>
      </c>
      <c r="G332" s="8" t="s">
        <v>229</v>
      </c>
      <c r="H332" s="8">
        <f t="shared" si="36"/>
        <v>136.80000000000001</v>
      </c>
      <c r="I332" s="8" t="s">
        <v>81</v>
      </c>
      <c r="J332" s="39" t="s">
        <v>1133</v>
      </c>
      <c r="K332" s="22"/>
      <c r="L332" s="22">
        <f t="shared" si="37"/>
        <v>0</v>
      </c>
      <c r="M332" s="21"/>
      <c r="N332" s="21"/>
    </row>
    <row r="333" spans="1:14" s="7" customFormat="1" ht="135.94999999999999" customHeight="1" outlineLevel="2" x14ac:dyDescent="0.2">
      <c r="A333" s="13"/>
      <c r="B333" s="26" t="s">
        <v>806</v>
      </c>
      <c r="C333" s="8" t="s">
        <v>807</v>
      </c>
      <c r="D333" s="8" t="s">
        <v>22</v>
      </c>
      <c r="E333" s="8" t="s">
        <v>73</v>
      </c>
      <c r="F333" s="8" t="s">
        <v>79</v>
      </c>
      <c r="G333" s="8" t="s">
        <v>229</v>
      </c>
      <c r="H333" s="8">
        <f t="shared" si="36"/>
        <v>136.80000000000001</v>
      </c>
      <c r="I333" s="8" t="s">
        <v>81</v>
      </c>
      <c r="J333" s="39" t="s">
        <v>1133</v>
      </c>
      <c r="K333" s="22"/>
      <c r="L333" s="22">
        <f t="shared" si="37"/>
        <v>0</v>
      </c>
      <c r="M333" s="21"/>
      <c r="N333" s="21"/>
    </row>
    <row r="334" spans="1:14" s="7" customFormat="1" ht="135.94999999999999" customHeight="1" outlineLevel="2" x14ac:dyDescent="0.2">
      <c r="A334" s="13"/>
      <c r="B334" s="26" t="s">
        <v>808</v>
      </c>
      <c r="C334" s="8" t="s">
        <v>809</v>
      </c>
      <c r="D334" s="8" t="s">
        <v>22</v>
      </c>
      <c r="E334" s="8" t="s">
        <v>73</v>
      </c>
      <c r="F334" s="8" t="s">
        <v>79</v>
      </c>
      <c r="G334" s="8" t="s">
        <v>229</v>
      </c>
      <c r="H334" s="8">
        <f t="shared" si="36"/>
        <v>136.80000000000001</v>
      </c>
      <c r="I334" s="8" t="s">
        <v>81</v>
      </c>
      <c r="J334" s="39" t="s">
        <v>1133</v>
      </c>
      <c r="K334" s="22"/>
      <c r="L334" s="22">
        <f t="shared" si="37"/>
        <v>0</v>
      </c>
      <c r="M334" s="21"/>
      <c r="N334" s="21"/>
    </row>
    <row r="335" spans="1:14" s="7" customFormat="1" ht="135.94999999999999" customHeight="1" outlineLevel="2" x14ac:dyDescent="0.2">
      <c r="A335" s="13"/>
      <c r="B335" s="26" t="s">
        <v>810</v>
      </c>
      <c r="C335" s="8" t="s">
        <v>811</v>
      </c>
      <c r="D335" s="8" t="s">
        <v>22</v>
      </c>
      <c r="E335" s="8" t="s">
        <v>73</v>
      </c>
      <c r="F335" s="8" t="s">
        <v>79</v>
      </c>
      <c r="G335" s="8" t="s">
        <v>229</v>
      </c>
      <c r="H335" s="8">
        <f t="shared" si="36"/>
        <v>136.80000000000001</v>
      </c>
      <c r="I335" s="8" t="s">
        <v>251</v>
      </c>
      <c r="J335" s="39" t="s">
        <v>1134</v>
      </c>
      <c r="K335" s="22"/>
      <c r="L335" s="22">
        <f t="shared" si="37"/>
        <v>0</v>
      </c>
      <c r="M335" s="21"/>
      <c r="N335" s="21"/>
    </row>
    <row r="336" spans="1:14" s="7" customFormat="1" ht="135.94999999999999" customHeight="1" outlineLevel="2" x14ac:dyDescent="0.2">
      <c r="A336" s="13"/>
      <c r="B336" s="26" t="s">
        <v>812</v>
      </c>
      <c r="C336" s="8" t="s">
        <v>813</v>
      </c>
      <c r="D336" s="8" t="s">
        <v>22</v>
      </c>
      <c r="E336" s="8" t="s">
        <v>73</v>
      </c>
      <c r="F336" s="8" t="s">
        <v>79</v>
      </c>
      <c r="G336" s="8" t="s">
        <v>229</v>
      </c>
      <c r="H336" s="8">
        <f t="shared" si="36"/>
        <v>136.80000000000001</v>
      </c>
      <c r="I336" s="8" t="s">
        <v>251</v>
      </c>
      <c r="J336" s="39" t="s">
        <v>1134</v>
      </c>
      <c r="K336" s="22"/>
      <c r="L336" s="22">
        <f t="shared" si="37"/>
        <v>0</v>
      </c>
      <c r="M336" s="21"/>
      <c r="N336" s="21"/>
    </row>
    <row r="337" spans="1:14" s="7" customFormat="1" ht="135.94999999999999" customHeight="1" outlineLevel="2" x14ac:dyDescent="0.2">
      <c r="A337" s="13"/>
      <c r="B337" s="26" t="s">
        <v>814</v>
      </c>
      <c r="C337" s="8" t="s">
        <v>815</v>
      </c>
      <c r="D337" s="8" t="s">
        <v>22</v>
      </c>
      <c r="E337" s="8" t="s">
        <v>73</v>
      </c>
      <c r="F337" s="8" t="s">
        <v>79</v>
      </c>
      <c r="G337" s="8" t="s">
        <v>229</v>
      </c>
      <c r="H337" s="8">
        <f t="shared" si="36"/>
        <v>136.80000000000001</v>
      </c>
      <c r="I337" s="8" t="s">
        <v>81</v>
      </c>
      <c r="J337" s="39" t="s">
        <v>1133</v>
      </c>
      <c r="K337" s="22"/>
      <c r="L337" s="22">
        <f t="shared" si="37"/>
        <v>0</v>
      </c>
      <c r="M337" s="21"/>
      <c r="N337" s="21"/>
    </row>
    <row r="338" spans="1:14" s="7" customFormat="1" ht="135.94999999999999" customHeight="1" outlineLevel="2" x14ac:dyDescent="0.2">
      <c r="A338" s="13"/>
      <c r="B338" s="26" t="s">
        <v>816</v>
      </c>
      <c r="C338" s="8" t="s">
        <v>817</v>
      </c>
      <c r="D338" s="8" t="s">
        <v>22</v>
      </c>
      <c r="E338" s="8" t="s">
        <v>73</v>
      </c>
      <c r="F338" s="8" t="s">
        <v>79</v>
      </c>
      <c r="G338" s="8" t="s">
        <v>229</v>
      </c>
      <c r="H338" s="8">
        <f t="shared" si="36"/>
        <v>136.80000000000001</v>
      </c>
      <c r="I338" s="8" t="s">
        <v>81</v>
      </c>
      <c r="J338" s="39" t="s">
        <v>1133</v>
      </c>
      <c r="K338" s="22"/>
      <c r="L338" s="22">
        <f t="shared" si="37"/>
        <v>0</v>
      </c>
      <c r="M338" s="21"/>
      <c r="N338" s="21"/>
    </row>
    <row r="339" spans="1:14" s="7" customFormat="1" ht="135.94999999999999" customHeight="1" outlineLevel="2" x14ac:dyDescent="0.2">
      <c r="A339" s="13"/>
      <c r="B339" s="26" t="s">
        <v>818</v>
      </c>
      <c r="C339" s="8" t="s">
        <v>819</v>
      </c>
      <c r="D339" s="8" t="s">
        <v>22</v>
      </c>
      <c r="E339" s="8" t="s">
        <v>73</v>
      </c>
      <c r="F339" s="8" t="s">
        <v>79</v>
      </c>
      <c r="G339" s="8" t="s">
        <v>229</v>
      </c>
      <c r="H339" s="8">
        <f t="shared" si="36"/>
        <v>136.80000000000001</v>
      </c>
      <c r="I339" s="8" t="s">
        <v>81</v>
      </c>
      <c r="J339" s="39" t="s">
        <v>1133</v>
      </c>
      <c r="K339" s="22"/>
      <c r="L339" s="22">
        <f t="shared" si="37"/>
        <v>0</v>
      </c>
      <c r="M339" s="21"/>
      <c r="N339" s="21"/>
    </row>
    <row r="340" spans="1:14" s="7" customFormat="1" ht="135.94999999999999" customHeight="1" outlineLevel="2" x14ac:dyDescent="0.2">
      <c r="A340" s="13"/>
      <c r="B340" s="26" t="s">
        <v>820</v>
      </c>
      <c r="C340" s="8" t="s">
        <v>821</v>
      </c>
      <c r="D340" s="8" t="s">
        <v>22</v>
      </c>
      <c r="E340" s="8" t="s">
        <v>73</v>
      </c>
      <c r="F340" s="8" t="s">
        <v>79</v>
      </c>
      <c r="G340" s="8" t="s">
        <v>229</v>
      </c>
      <c r="H340" s="8">
        <f t="shared" si="36"/>
        <v>136.80000000000001</v>
      </c>
      <c r="I340" s="8" t="s">
        <v>81</v>
      </c>
      <c r="J340" s="39" t="s">
        <v>1133</v>
      </c>
      <c r="K340" s="22"/>
      <c r="L340" s="22">
        <f t="shared" si="37"/>
        <v>0</v>
      </c>
      <c r="M340" s="21"/>
      <c r="N340" s="21"/>
    </row>
    <row r="341" spans="1:14" s="7" customFormat="1" ht="135.94999999999999" customHeight="1" outlineLevel="2" x14ac:dyDescent="0.2">
      <c r="A341" s="13"/>
      <c r="B341" s="26" t="s">
        <v>822</v>
      </c>
      <c r="C341" s="8" t="s">
        <v>823</v>
      </c>
      <c r="D341" s="8" t="s">
        <v>22</v>
      </c>
      <c r="E341" s="8" t="s">
        <v>73</v>
      </c>
      <c r="F341" s="8" t="s">
        <v>79</v>
      </c>
      <c r="G341" s="8" t="s">
        <v>229</v>
      </c>
      <c r="H341" s="8">
        <f t="shared" si="36"/>
        <v>136.80000000000001</v>
      </c>
      <c r="I341" s="8" t="s">
        <v>81</v>
      </c>
      <c r="J341" s="39" t="s">
        <v>1133</v>
      </c>
      <c r="K341" s="22"/>
      <c r="L341" s="22">
        <f t="shared" si="37"/>
        <v>0</v>
      </c>
      <c r="M341" s="21"/>
      <c r="N341" s="21"/>
    </row>
    <row r="342" spans="1:14" s="7" customFormat="1" ht="135.94999999999999" customHeight="1" outlineLevel="2" x14ac:dyDescent="0.2">
      <c r="A342" s="13"/>
      <c r="B342" s="26" t="s">
        <v>824</v>
      </c>
      <c r="C342" s="8" t="s">
        <v>825</v>
      </c>
      <c r="D342" s="8" t="s">
        <v>22</v>
      </c>
      <c r="E342" s="8" t="s">
        <v>144</v>
      </c>
      <c r="F342" s="8" t="s">
        <v>145</v>
      </c>
      <c r="G342" s="8" t="s">
        <v>339</v>
      </c>
      <c r="H342" s="8">
        <f t="shared" si="36"/>
        <v>91.2</v>
      </c>
      <c r="I342" s="8" t="s">
        <v>224</v>
      </c>
      <c r="J342" s="39" t="s">
        <v>26</v>
      </c>
      <c r="K342" s="22"/>
      <c r="L342" s="22">
        <f t="shared" si="37"/>
        <v>0</v>
      </c>
      <c r="M342" s="21"/>
      <c r="N342" s="21"/>
    </row>
    <row r="343" spans="1:14" s="7" customFormat="1" ht="135.94999999999999" customHeight="1" outlineLevel="2" x14ac:dyDescent="0.2">
      <c r="A343" s="13"/>
      <c r="B343" s="26" t="s">
        <v>826</v>
      </c>
      <c r="C343" s="8" t="s">
        <v>827</v>
      </c>
      <c r="D343" s="8" t="s">
        <v>22</v>
      </c>
      <c r="E343" s="8" t="s">
        <v>144</v>
      </c>
      <c r="F343" s="8" t="s">
        <v>145</v>
      </c>
      <c r="G343" s="8" t="s">
        <v>339</v>
      </c>
      <c r="H343" s="8">
        <f t="shared" si="36"/>
        <v>91.2</v>
      </c>
      <c r="I343" s="8" t="s">
        <v>224</v>
      </c>
      <c r="J343" s="39" t="s">
        <v>26</v>
      </c>
      <c r="K343" s="22"/>
      <c r="L343" s="22">
        <f t="shared" si="37"/>
        <v>0</v>
      </c>
      <c r="M343" s="21"/>
      <c r="N343" s="21"/>
    </row>
    <row r="344" spans="1:14" s="7" customFormat="1" ht="135.94999999999999" customHeight="1" outlineLevel="2" x14ac:dyDescent="0.2">
      <c r="A344" s="13"/>
      <c r="B344" s="26" t="s">
        <v>828</v>
      </c>
      <c r="C344" s="8" t="s">
        <v>829</v>
      </c>
      <c r="D344" s="8" t="s">
        <v>22</v>
      </c>
      <c r="E344" s="8" t="s">
        <v>144</v>
      </c>
      <c r="F344" s="8" t="s">
        <v>145</v>
      </c>
      <c r="G344" s="8" t="s">
        <v>339</v>
      </c>
      <c r="H344" s="8">
        <f t="shared" si="36"/>
        <v>91.2</v>
      </c>
      <c r="I344" s="8" t="s">
        <v>224</v>
      </c>
      <c r="J344" s="39" t="s">
        <v>26</v>
      </c>
      <c r="K344" s="22"/>
      <c r="L344" s="22">
        <f t="shared" si="37"/>
        <v>0</v>
      </c>
      <c r="M344" s="21"/>
      <c r="N344" s="21"/>
    </row>
    <row r="345" spans="1:14" s="7" customFormat="1" ht="135.94999999999999" customHeight="1" outlineLevel="2" x14ac:dyDescent="0.2">
      <c r="A345" s="13"/>
      <c r="B345" s="26" t="s">
        <v>830</v>
      </c>
      <c r="C345" s="8" t="s">
        <v>831</v>
      </c>
      <c r="D345" s="8" t="s">
        <v>22</v>
      </c>
      <c r="E345" s="8" t="s">
        <v>144</v>
      </c>
      <c r="F345" s="8" t="s">
        <v>145</v>
      </c>
      <c r="G345" s="8" t="s">
        <v>339</v>
      </c>
      <c r="H345" s="8">
        <f t="shared" si="36"/>
        <v>91.2</v>
      </c>
      <c r="I345" s="8" t="s">
        <v>224</v>
      </c>
      <c r="J345" s="39" t="s">
        <v>26</v>
      </c>
      <c r="K345" s="22"/>
      <c r="L345" s="22">
        <f t="shared" si="37"/>
        <v>0</v>
      </c>
      <c r="M345" s="21"/>
      <c r="N345" s="21"/>
    </row>
    <row r="346" spans="1:14" s="7" customFormat="1" ht="135.94999999999999" customHeight="1" outlineLevel="2" x14ac:dyDescent="0.2">
      <c r="A346" s="13"/>
      <c r="B346" s="26" t="s">
        <v>832</v>
      </c>
      <c r="C346" s="8" t="s">
        <v>833</v>
      </c>
      <c r="D346" s="8" t="s">
        <v>22</v>
      </c>
      <c r="E346" s="8" t="s">
        <v>338</v>
      </c>
      <c r="F346" s="8" t="s">
        <v>145</v>
      </c>
      <c r="G346" s="8" t="s">
        <v>339</v>
      </c>
      <c r="H346" s="8">
        <f t="shared" si="36"/>
        <v>91.2</v>
      </c>
      <c r="I346" s="8" t="s">
        <v>224</v>
      </c>
      <c r="J346" s="39" t="s">
        <v>26</v>
      </c>
      <c r="K346" s="22"/>
      <c r="L346" s="22">
        <f t="shared" si="37"/>
        <v>0</v>
      </c>
      <c r="M346" s="21"/>
      <c r="N346" s="21"/>
    </row>
    <row r="347" spans="1:14" s="7" customFormat="1" ht="135.94999999999999" customHeight="1" outlineLevel="2" x14ac:dyDescent="0.2">
      <c r="A347" s="13"/>
      <c r="B347" s="26" t="s">
        <v>834</v>
      </c>
      <c r="C347" s="8" t="s">
        <v>835</v>
      </c>
      <c r="D347" s="8" t="s">
        <v>22</v>
      </c>
      <c r="E347" s="8" t="s">
        <v>144</v>
      </c>
      <c r="F347" s="8" t="s">
        <v>145</v>
      </c>
      <c r="G347" s="8" t="s">
        <v>339</v>
      </c>
      <c r="H347" s="8">
        <f t="shared" si="36"/>
        <v>91.2</v>
      </c>
      <c r="I347" s="8" t="s">
        <v>224</v>
      </c>
      <c r="J347" s="39" t="s">
        <v>26</v>
      </c>
      <c r="K347" s="22"/>
      <c r="L347" s="22">
        <f t="shared" si="37"/>
        <v>0</v>
      </c>
      <c r="M347" s="21"/>
      <c r="N347" s="21"/>
    </row>
    <row r="348" spans="1:14" s="7" customFormat="1" ht="135.94999999999999" customHeight="1" outlineLevel="2" x14ac:dyDescent="0.2">
      <c r="A348" s="13"/>
      <c r="B348" s="26" t="s">
        <v>836</v>
      </c>
      <c r="C348" s="8" t="s">
        <v>837</v>
      </c>
      <c r="D348" s="8" t="s">
        <v>22</v>
      </c>
      <c r="E348" s="8" t="s">
        <v>73</v>
      </c>
      <c r="F348" s="8" t="s">
        <v>79</v>
      </c>
      <c r="G348" s="8" t="s">
        <v>229</v>
      </c>
      <c r="H348" s="8">
        <f t="shared" si="36"/>
        <v>136.80000000000001</v>
      </c>
      <c r="I348" s="8" t="s">
        <v>81</v>
      </c>
      <c r="J348" s="39" t="s">
        <v>26</v>
      </c>
      <c r="K348" s="22"/>
      <c r="L348" s="22">
        <f t="shared" si="37"/>
        <v>0</v>
      </c>
      <c r="M348" s="21"/>
      <c r="N348" s="21"/>
    </row>
    <row r="349" spans="1:14" s="7" customFormat="1" ht="135.94999999999999" customHeight="1" outlineLevel="2" x14ac:dyDescent="0.2">
      <c r="A349" s="13"/>
      <c r="B349" s="26" t="s">
        <v>838</v>
      </c>
      <c r="C349" s="8" t="s">
        <v>839</v>
      </c>
      <c r="D349" s="8" t="s">
        <v>22</v>
      </c>
      <c r="E349" s="8" t="s">
        <v>73</v>
      </c>
      <c r="F349" s="8" t="s">
        <v>79</v>
      </c>
      <c r="G349" s="8" t="s">
        <v>229</v>
      </c>
      <c r="H349" s="8">
        <f t="shared" si="36"/>
        <v>136.80000000000001</v>
      </c>
      <c r="I349" s="8" t="s">
        <v>266</v>
      </c>
      <c r="J349" s="39" t="s">
        <v>26</v>
      </c>
      <c r="K349" s="22"/>
      <c r="L349" s="22">
        <f t="shared" si="37"/>
        <v>0</v>
      </c>
      <c r="M349" s="21"/>
      <c r="N349" s="21"/>
    </row>
    <row r="350" spans="1:14" s="7" customFormat="1" ht="135.94999999999999" customHeight="1" outlineLevel="2" x14ac:dyDescent="0.2">
      <c r="A350" s="13"/>
      <c r="B350" s="26" t="s">
        <v>840</v>
      </c>
      <c r="C350" s="8" t="s">
        <v>841</v>
      </c>
      <c r="D350" s="8" t="s">
        <v>22</v>
      </c>
      <c r="E350" s="8" t="s">
        <v>73</v>
      </c>
      <c r="F350" s="8" t="s">
        <v>79</v>
      </c>
      <c r="G350" s="8" t="s">
        <v>229</v>
      </c>
      <c r="H350" s="8">
        <f t="shared" si="36"/>
        <v>136.80000000000001</v>
      </c>
      <c r="I350" s="8" t="s">
        <v>81</v>
      </c>
      <c r="J350" s="39" t="s">
        <v>26</v>
      </c>
      <c r="K350" s="22"/>
      <c r="L350" s="22">
        <f t="shared" si="37"/>
        <v>0</v>
      </c>
      <c r="M350" s="21"/>
      <c r="N350" s="21"/>
    </row>
    <row r="351" spans="1:14" s="7" customFormat="1" ht="135.94999999999999" customHeight="1" outlineLevel="2" x14ac:dyDescent="0.2">
      <c r="A351" s="13"/>
      <c r="B351" s="26" t="s">
        <v>842</v>
      </c>
      <c r="C351" s="8" t="s">
        <v>843</v>
      </c>
      <c r="D351" s="8" t="s">
        <v>22</v>
      </c>
      <c r="E351" s="8" t="s">
        <v>73</v>
      </c>
      <c r="F351" s="8" t="s">
        <v>79</v>
      </c>
      <c r="G351" s="8" t="s">
        <v>229</v>
      </c>
      <c r="H351" s="8">
        <f t="shared" si="36"/>
        <v>136.80000000000001</v>
      </c>
      <c r="I351" s="8" t="s">
        <v>81</v>
      </c>
      <c r="J351" s="39" t="s">
        <v>26</v>
      </c>
      <c r="K351" s="22"/>
      <c r="L351" s="22">
        <f t="shared" si="37"/>
        <v>0</v>
      </c>
      <c r="M351" s="21"/>
      <c r="N351" s="21"/>
    </row>
    <row r="352" spans="1:14" s="7" customFormat="1" ht="135.94999999999999" customHeight="1" outlineLevel="2" x14ac:dyDescent="0.2">
      <c r="A352" s="13"/>
      <c r="B352" s="26" t="s">
        <v>844</v>
      </c>
      <c r="C352" s="8" t="s">
        <v>845</v>
      </c>
      <c r="D352" s="8" t="s">
        <v>22</v>
      </c>
      <c r="E352" s="8" t="s">
        <v>73</v>
      </c>
      <c r="F352" s="8" t="s">
        <v>79</v>
      </c>
      <c r="G352" s="8" t="s">
        <v>229</v>
      </c>
      <c r="H352" s="8">
        <f t="shared" si="36"/>
        <v>136.80000000000001</v>
      </c>
      <c r="I352" s="8" t="s">
        <v>81</v>
      </c>
      <c r="J352" s="39" t="s">
        <v>26</v>
      </c>
      <c r="K352" s="22"/>
      <c r="L352" s="22">
        <f t="shared" si="37"/>
        <v>0</v>
      </c>
      <c r="M352" s="21"/>
      <c r="N352" s="21"/>
    </row>
    <row r="353" spans="1:14" s="7" customFormat="1" ht="135.94999999999999" customHeight="1" outlineLevel="2" x14ac:dyDescent="0.2">
      <c r="A353" s="13"/>
      <c r="B353" s="26" t="s">
        <v>846</v>
      </c>
      <c r="C353" s="8" t="s">
        <v>847</v>
      </c>
      <c r="D353" s="8" t="s">
        <v>22</v>
      </c>
      <c r="E353" s="8" t="s">
        <v>73</v>
      </c>
      <c r="F353" s="8" t="s">
        <v>79</v>
      </c>
      <c r="G353" s="8" t="s">
        <v>229</v>
      </c>
      <c r="H353" s="8">
        <f t="shared" si="36"/>
        <v>136.80000000000001</v>
      </c>
      <c r="I353" s="8" t="s">
        <v>81</v>
      </c>
      <c r="J353" s="39" t="s">
        <v>26</v>
      </c>
      <c r="K353" s="22"/>
      <c r="L353" s="22">
        <f t="shared" si="37"/>
        <v>0</v>
      </c>
      <c r="M353" s="21"/>
      <c r="N353" s="21"/>
    </row>
    <row r="354" spans="1:14" s="7" customFormat="1" ht="135.94999999999999" customHeight="1" outlineLevel="2" x14ac:dyDescent="0.2">
      <c r="A354" s="13"/>
      <c r="B354" s="26" t="s">
        <v>848</v>
      </c>
      <c r="C354" s="8" t="s">
        <v>849</v>
      </c>
      <c r="D354" s="8" t="s">
        <v>22</v>
      </c>
      <c r="E354" s="8" t="s">
        <v>73</v>
      </c>
      <c r="F354" s="8" t="s">
        <v>79</v>
      </c>
      <c r="G354" s="8" t="s">
        <v>229</v>
      </c>
      <c r="H354" s="8">
        <f t="shared" si="36"/>
        <v>136.80000000000001</v>
      </c>
      <c r="I354" s="8" t="s">
        <v>81</v>
      </c>
      <c r="J354" s="39" t="s">
        <v>26</v>
      </c>
      <c r="K354" s="22"/>
      <c r="L354" s="22">
        <f t="shared" si="37"/>
        <v>0</v>
      </c>
      <c r="M354" s="21"/>
      <c r="N354" s="21"/>
    </row>
    <row r="355" spans="1:14" s="7" customFormat="1" ht="135.94999999999999" customHeight="1" outlineLevel="2" x14ac:dyDescent="0.2">
      <c r="A355" s="13"/>
      <c r="B355" s="26" t="s">
        <v>850</v>
      </c>
      <c r="C355" s="8" t="s">
        <v>851</v>
      </c>
      <c r="D355" s="8" t="s">
        <v>22</v>
      </c>
      <c r="E355" s="8" t="s">
        <v>410</v>
      </c>
      <c r="F355" s="8" t="s">
        <v>79</v>
      </c>
      <c r="G355" s="8" t="s">
        <v>229</v>
      </c>
      <c r="H355" s="8">
        <f t="shared" si="36"/>
        <v>136.80000000000001</v>
      </c>
      <c r="I355" s="8" t="s">
        <v>81</v>
      </c>
      <c r="J355" s="39" t="s">
        <v>26</v>
      </c>
      <c r="K355" s="22"/>
      <c r="L355" s="22">
        <f t="shared" si="37"/>
        <v>0</v>
      </c>
      <c r="M355" s="21"/>
      <c r="N355" s="21"/>
    </row>
    <row r="356" spans="1:14" s="7" customFormat="1" ht="135.94999999999999" customHeight="1" outlineLevel="2" x14ac:dyDescent="0.2">
      <c r="A356" s="13"/>
      <c r="B356" s="26" t="s">
        <v>852</v>
      </c>
      <c r="C356" s="8" t="s">
        <v>853</v>
      </c>
      <c r="D356" s="8" t="s">
        <v>22</v>
      </c>
      <c r="E356" s="8" t="s">
        <v>73</v>
      </c>
      <c r="F356" s="8" t="s">
        <v>79</v>
      </c>
      <c r="G356" s="8" t="s">
        <v>229</v>
      </c>
      <c r="H356" s="8">
        <f t="shared" si="36"/>
        <v>136.80000000000001</v>
      </c>
      <c r="I356" s="8" t="s">
        <v>81</v>
      </c>
      <c r="J356" s="39" t="s">
        <v>26</v>
      </c>
      <c r="K356" s="22"/>
      <c r="L356" s="22">
        <f t="shared" si="37"/>
        <v>0</v>
      </c>
      <c r="M356" s="21"/>
      <c r="N356" s="21"/>
    </row>
    <row r="357" spans="1:14" s="7" customFormat="1" ht="135.94999999999999" customHeight="1" outlineLevel="2" x14ac:dyDescent="0.2">
      <c r="A357" s="13"/>
      <c r="B357" s="26" t="s">
        <v>854</v>
      </c>
      <c r="C357" s="8" t="s">
        <v>855</v>
      </c>
      <c r="D357" s="8" t="s">
        <v>22</v>
      </c>
      <c r="E357" s="8" t="s">
        <v>73</v>
      </c>
      <c r="F357" s="8" t="s">
        <v>79</v>
      </c>
      <c r="G357" s="8" t="s">
        <v>229</v>
      </c>
      <c r="H357" s="8">
        <f t="shared" si="36"/>
        <v>136.80000000000001</v>
      </c>
      <c r="I357" s="8" t="s">
        <v>81</v>
      </c>
      <c r="J357" s="39" t="s">
        <v>26</v>
      </c>
      <c r="K357" s="22"/>
      <c r="L357" s="22">
        <f t="shared" si="37"/>
        <v>0</v>
      </c>
      <c r="M357" s="21"/>
      <c r="N357" s="21"/>
    </row>
    <row r="358" spans="1:14" s="7" customFormat="1" ht="135.94999999999999" customHeight="1" outlineLevel="2" x14ac:dyDescent="0.2">
      <c r="A358" s="13"/>
      <c r="B358" s="26" t="s">
        <v>856</v>
      </c>
      <c r="C358" s="8" t="s">
        <v>857</v>
      </c>
      <c r="D358" s="8" t="s">
        <v>22</v>
      </c>
      <c r="E358" s="8" t="s">
        <v>73</v>
      </c>
      <c r="F358" s="8" t="s">
        <v>79</v>
      </c>
      <c r="G358" s="8" t="s">
        <v>229</v>
      </c>
      <c r="H358" s="8">
        <f t="shared" si="36"/>
        <v>136.80000000000001</v>
      </c>
      <c r="I358" s="8" t="s">
        <v>81</v>
      </c>
      <c r="J358" s="39" t="s">
        <v>26</v>
      </c>
      <c r="K358" s="22"/>
      <c r="L358" s="22">
        <f t="shared" si="37"/>
        <v>0</v>
      </c>
      <c r="M358" s="21"/>
      <c r="N358" s="21"/>
    </row>
    <row r="359" spans="1:14" s="5" customFormat="1" ht="12.95" customHeight="1" outlineLevel="1" x14ac:dyDescent="0.2">
      <c r="A359" s="12"/>
      <c r="B359" s="27" t="s">
        <v>858</v>
      </c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1"/>
      <c r="N359" s="21"/>
    </row>
    <row r="360" spans="1:14" s="7" customFormat="1" ht="135.94999999999999" customHeight="1" outlineLevel="2" x14ac:dyDescent="0.2">
      <c r="A360" s="13"/>
      <c r="B360" s="26" t="s">
        <v>859</v>
      </c>
      <c r="C360" s="8" t="s">
        <v>860</v>
      </c>
      <c r="D360" s="8" t="s">
        <v>22</v>
      </c>
      <c r="E360" s="8" t="s">
        <v>573</v>
      </c>
      <c r="F360" s="8" t="s">
        <v>73</v>
      </c>
      <c r="G360" s="8" t="s">
        <v>441</v>
      </c>
      <c r="H360" s="8">
        <f t="shared" ref="H360:H366" si="38">ROUND((((100-$J$2)/100)*G360),2)</f>
        <v>182.4</v>
      </c>
      <c r="I360" s="8" t="s">
        <v>76</v>
      </c>
      <c r="J360" s="39" t="s">
        <v>26</v>
      </c>
      <c r="K360" s="22"/>
      <c r="L360" s="22">
        <f t="shared" ref="L360:L366" si="39">K360*H360</f>
        <v>0</v>
      </c>
      <c r="M360" s="21"/>
      <c r="N360" s="21"/>
    </row>
    <row r="361" spans="1:14" s="7" customFormat="1" ht="135.94999999999999" customHeight="1" outlineLevel="2" x14ac:dyDescent="0.2">
      <c r="A361" s="13"/>
      <c r="B361" s="26" t="s">
        <v>861</v>
      </c>
      <c r="C361" s="8" t="s">
        <v>862</v>
      </c>
      <c r="D361" s="8" t="s">
        <v>22</v>
      </c>
      <c r="E361" s="8" t="s">
        <v>72</v>
      </c>
      <c r="F361" s="8" t="s">
        <v>73</v>
      </c>
      <c r="G361" s="8" t="s">
        <v>441</v>
      </c>
      <c r="H361" s="8">
        <f t="shared" si="38"/>
        <v>182.4</v>
      </c>
      <c r="I361" s="8" t="s">
        <v>76</v>
      </c>
      <c r="J361" s="39" t="s">
        <v>26</v>
      </c>
      <c r="K361" s="22"/>
      <c r="L361" s="22">
        <f t="shared" si="39"/>
        <v>0</v>
      </c>
      <c r="M361" s="21"/>
      <c r="N361" s="21"/>
    </row>
    <row r="362" spans="1:14" s="7" customFormat="1" ht="135.94999999999999" customHeight="1" outlineLevel="2" x14ac:dyDescent="0.2">
      <c r="A362" s="13"/>
      <c r="B362" s="26" t="s">
        <v>864</v>
      </c>
      <c r="C362" s="8" t="s">
        <v>865</v>
      </c>
      <c r="D362" s="8" t="s">
        <v>22</v>
      </c>
      <c r="E362" s="8" t="s">
        <v>73</v>
      </c>
      <c r="F362" s="8" t="s">
        <v>79</v>
      </c>
      <c r="G362" s="8" t="s">
        <v>229</v>
      </c>
      <c r="H362" s="8">
        <f t="shared" si="38"/>
        <v>136.80000000000001</v>
      </c>
      <c r="I362" s="8" t="s">
        <v>93</v>
      </c>
      <c r="J362" s="39" t="s">
        <v>26</v>
      </c>
      <c r="K362" s="22"/>
      <c r="L362" s="22">
        <f t="shared" si="39"/>
        <v>0</v>
      </c>
      <c r="M362" s="21"/>
      <c r="N362" s="21"/>
    </row>
    <row r="363" spans="1:14" s="7" customFormat="1" ht="135.94999999999999" customHeight="1" outlineLevel="2" x14ac:dyDescent="0.2">
      <c r="A363" s="13"/>
      <c r="B363" s="26" t="s">
        <v>866</v>
      </c>
      <c r="C363" s="8" t="s">
        <v>867</v>
      </c>
      <c r="D363" s="8" t="s">
        <v>22</v>
      </c>
      <c r="E363" s="8" t="s">
        <v>153</v>
      </c>
      <c r="F363" s="8" t="s">
        <v>236</v>
      </c>
      <c r="G363" s="8" t="s">
        <v>213</v>
      </c>
      <c r="H363" s="8">
        <f t="shared" si="38"/>
        <v>45.6</v>
      </c>
      <c r="I363" s="8" t="s">
        <v>81</v>
      </c>
      <c r="J363" s="39" t="s">
        <v>26</v>
      </c>
      <c r="K363" s="22"/>
      <c r="L363" s="22">
        <f t="shared" si="39"/>
        <v>0</v>
      </c>
      <c r="M363" s="21"/>
      <c r="N363" s="21"/>
    </row>
    <row r="364" spans="1:14" s="7" customFormat="1" ht="135.94999999999999" customHeight="1" outlineLevel="2" x14ac:dyDescent="0.2">
      <c r="A364" s="13"/>
      <c r="B364" s="26" t="s">
        <v>868</v>
      </c>
      <c r="C364" s="8" t="s">
        <v>869</v>
      </c>
      <c r="D364" s="8" t="s">
        <v>22</v>
      </c>
      <c r="E364" s="8" t="s">
        <v>72</v>
      </c>
      <c r="F364" s="8" t="s">
        <v>73</v>
      </c>
      <c r="G364" s="8" t="s">
        <v>441</v>
      </c>
      <c r="H364" s="8">
        <f t="shared" si="38"/>
        <v>182.4</v>
      </c>
      <c r="I364" s="8" t="s">
        <v>84</v>
      </c>
      <c r="J364" s="39" t="s">
        <v>26</v>
      </c>
      <c r="K364" s="22"/>
      <c r="L364" s="22">
        <f t="shared" si="39"/>
        <v>0</v>
      </c>
      <c r="M364" s="21"/>
      <c r="N364" s="21"/>
    </row>
    <row r="365" spans="1:14" s="7" customFormat="1" ht="135.94999999999999" customHeight="1" outlineLevel="2" x14ac:dyDescent="0.2">
      <c r="A365" s="13"/>
      <c r="B365" s="26" t="s">
        <v>870</v>
      </c>
      <c r="C365" s="8" t="s">
        <v>871</v>
      </c>
      <c r="D365" s="8" t="s">
        <v>22</v>
      </c>
      <c r="E365" s="8" t="s">
        <v>72</v>
      </c>
      <c r="F365" s="8" t="s">
        <v>73</v>
      </c>
      <c r="G365" s="8" t="s">
        <v>441</v>
      </c>
      <c r="H365" s="8">
        <f t="shared" si="38"/>
        <v>182.4</v>
      </c>
      <c r="I365" s="8" t="s">
        <v>84</v>
      </c>
      <c r="J365" s="39" t="s">
        <v>26</v>
      </c>
      <c r="K365" s="22"/>
      <c r="L365" s="22">
        <f t="shared" si="39"/>
        <v>0</v>
      </c>
      <c r="M365" s="21"/>
      <c r="N365" s="21"/>
    </row>
    <row r="366" spans="1:14" s="7" customFormat="1" ht="135.94999999999999" customHeight="1" outlineLevel="2" x14ac:dyDescent="0.2">
      <c r="A366" s="13"/>
      <c r="B366" s="26" t="s">
        <v>873</v>
      </c>
      <c r="C366" s="8" t="s">
        <v>874</v>
      </c>
      <c r="D366" s="8" t="s">
        <v>22</v>
      </c>
      <c r="E366" s="8" t="s">
        <v>72</v>
      </c>
      <c r="F366" s="8" t="s">
        <v>73</v>
      </c>
      <c r="G366" s="8" t="s">
        <v>441</v>
      </c>
      <c r="H366" s="8">
        <f t="shared" si="38"/>
        <v>182.4</v>
      </c>
      <c r="I366" s="8" t="s">
        <v>84</v>
      </c>
      <c r="J366" s="39" t="s">
        <v>26</v>
      </c>
      <c r="K366" s="22"/>
      <c r="L366" s="22">
        <f t="shared" si="39"/>
        <v>0</v>
      </c>
      <c r="M366" s="21"/>
      <c r="N366" s="21"/>
    </row>
    <row r="367" spans="1:14" s="5" customFormat="1" ht="15.95" customHeight="1" x14ac:dyDescent="0.2">
      <c r="A367" s="6"/>
      <c r="B367" s="25" t="s">
        <v>875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</row>
    <row r="368" spans="1:14" s="5" customFormat="1" ht="12.95" customHeight="1" outlineLevel="1" x14ac:dyDescent="0.2">
      <c r="A368" s="12"/>
      <c r="B368" s="27" t="s">
        <v>876</v>
      </c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1"/>
      <c r="N368" s="21"/>
    </row>
    <row r="369" spans="1:14" s="5" customFormat="1" ht="12.95" customHeight="1" outlineLevel="2" x14ac:dyDescent="0.2">
      <c r="A369" s="12"/>
      <c r="B369" s="27" t="s">
        <v>877</v>
      </c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1"/>
      <c r="N369" s="21"/>
    </row>
    <row r="370" spans="1:14" s="5" customFormat="1" ht="12.95" customHeight="1" outlineLevel="3" x14ac:dyDescent="0.2">
      <c r="A370" s="15"/>
      <c r="B370" s="28" t="s">
        <v>878</v>
      </c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1"/>
      <c r="N370" s="21"/>
    </row>
    <row r="371" spans="1:14" s="7" customFormat="1" ht="135.94999999999999" customHeight="1" outlineLevel="4" x14ac:dyDescent="0.2">
      <c r="A371" s="16"/>
      <c r="B371" s="26" t="s">
        <v>879</v>
      </c>
      <c r="C371" s="8" t="s">
        <v>880</v>
      </c>
      <c r="D371" s="8" t="s">
        <v>89</v>
      </c>
      <c r="E371" s="8" t="s">
        <v>881</v>
      </c>
      <c r="F371" s="8" t="s">
        <v>475</v>
      </c>
      <c r="G371" s="8" t="s">
        <v>614</v>
      </c>
      <c r="H371" s="8">
        <f>ROUND((((100-$J$2)/100)*G371),2)</f>
        <v>244.8</v>
      </c>
      <c r="I371" s="8" t="s">
        <v>224</v>
      </c>
      <c r="J371" s="39" t="s">
        <v>1132</v>
      </c>
      <c r="K371" s="22"/>
      <c r="L371" s="22">
        <f>K371*H371</f>
        <v>0</v>
      </c>
      <c r="M371" s="21"/>
      <c r="N371" s="21"/>
    </row>
    <row r="372" spans="1:14" s="5" customFormat="1" ht="12.95" customHeight="1" outlineLevel="3" x14ac:dyDescent="0.2">
      <c r="A372" s="15"/>
      <c r="B372" s="28" t="s">
        <v>882</v>
      </c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1"/>
      <c r="N372" s="21"/>
    </row>
    <row r="373" spans="1:14" s="7" customFormat="1" ht="135.94999999999999" customHeight="1" outlineLevel="4" x14ac:dyDescent="0.2">
      <c r="A373" s="16"/>
      <c r="B373" s="26" t="s">
        <v>883</v>
      </c>
      <c r="C373" s="8" t="s">
        <v>884</v>
      </c>
      <c r="D373" s="8" t="s">
        <v>89</v>
      </c>
      <c r="E373" s="8" t="s">
        <v>885</v>
      </c>
      <c r="F373" s="8" t="s">
        <v>730</v>
      </c>
      <c r="G373" s="8" t="s">
        <v>886</v>
      </c>
      <c r="H373" s="8">
        <f>ROUND((((100-$J$2)/100)*G373),2)</f>
        <v>371.2</v>
      </c>
      <c r="I373" s="8" t="s">
        <v>109</v>
      </c>
      <c r="J373" s="39" t="s">
        <v>1132</v>
      </c>
      <c r="K373" s="22"/>
      <c r="L373" s="22">
        <f>K373*H373</f>
        <v>0</v>
      </c>
      <c r="M373" s="21"/>
      <c r="N373" s="21"/>
    </row>
    <row r="374" spans="1:14" s="7" customFormat="1" ht="135.94999999999999" customHeight="1" outlineLevel="4" x14ac:dyDescent="0.2">
      <c r="A374" s="16"/>
      <c r="B374" s="26" t="s">
        <v>887</v>
      </c>
      <c r="C374" s="8" t="s">
        <v>888</v>
      </c>
      <c r="D374" s="8" t="s">
        <v>89</v>
      </c>
      <c r="E374" s="8" t="s">
        <v>885</v>
      </c>
      <c r="F374" s="8" t="s">
        <v>730</v>
      </c>
      <c r="G374" s="8" t="s">
        <v>886</v>
      </c>
      <c r="H374" s="8">
        <f>ROUND((((100-$J$2)/100)*G374),2)</f>
        <v>371.2</v>
      </c>
      <c r="I374" s="8" t="s">
        <v>49</v>
      </c>
      <c r="J374" s="39" t="s">
        <v>1132</v>
      </c>
      <c r="K374" s="22"/>
      <c r="L374" s="22">
        <f>K374*H374</f>
        <v>0</v>
      </c>
      <c r="M374" s="21"/>
      <c r="N374" s="21"/>
    </row>
    <row r="375" spans="1:14" s="7" customFormat="1" ht="135.94999999999999" customHeight="1" outlineLevel="4" x14ac:dyDescent="0.2">
      <c r="A375" s="16"/>
      <c r="B375" s="26" t="s">
        <v>889</v>
      </c>
      <c r="C375" s="8" t="s">
        <v>890</v>
      </c>
      <c r="D375" s="8" t="s">
        <v>89</v>
      </c>
      <c r="E375" s="8" t="s">
        <v>881</v>
      </c>
      <c r="F375" s="8" t="s">
        <v>475</v>
      </c>
      <c r="G375" s="8" t="s">
        <v>614</v>
      </c>
      <c r="H375" s="8">
        <f>ROUND((((100-$J$2)/100)*G375),2)</f>
        <v>244.8</v>
      </c>
      <c r="I375" s="8" t="s">
        <v>224</v>
      </c>
      <c r="J375" s="39" t="s">
        <v>1132</v>
      </c>
      <c r="K375" s="22"/>
      <c r="L375" s="22">
        <f>K375*H375</f>
        <v>0</v>
      </c>
      <c r="M375" s="21"/>
      <c r="N375" s="21"/>
    </row>
    <row r="376" spans="1:14" s="5" customFormat="1" ht="12.95" customHeight="1" outlineLevel="3" x14ac:dyDescent="0.2">
      <c r="A376" s="15"/>
      <c r="B376" s="28" t="s">
        <v>891</v>
      </c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1"/>
      <c r="N376" s="21"/>
    </row>
    <row r="377" spans="1:14" s="7" customFormat="1" ht="135.94999999999999" customHeight="1" outlineLevel="4" x14ac:dyDescent="0.2">
      <c r="A377" s="16"/>
      <c r="B377" s="26" t="s">
        <v>892</v>
      </c>
      <c r="C377" s="8" t="s">
        <v>893</v>
      </c>
      <c r="D377" s="8" t="s">
        <v>89</v>
      </c>
      <c r="E377" s="8" t="s">
        <v>885</v>
      </c>
      <c r="F377" s="8" t="s">
        <v>730</v>
      </c>
      <c r="G377" s="8" t="s">
        <v>886</v>
      </c>
      <c r="H377" s="8">
        <f>ROUND((((100-$J$2)/100)*G377),2)</f>
        <v>371.2</v>
      </c>
      <c r="I377" s="8" t="s">
        <v>109</v>
      </c>
      <c r="J377" s="39" t="s">
        <v>1132</v>
      </c>
      <c r="K377" s="22"/>
      <c r="L377" s="22">
        <f>K377*H377</f>
        <v>0</v>
      </c>
      <c r="M377" s="21"/>
      <c r="N377" s="21"/>
    </row>
    <row r="378" spans="1:14" s="7" customFormat="1" ht="135.94999999999999" customHeight="1" outlineLevel="4" x14ac:dyDescent="0.2">
      <c r="A378" s="16"/>
      <c r="B378" s="26" t="s">
        <v>894</v>
      </c>
      <c r="C378" s="8" t="s">
        <v>895</v>
      </c>
      <c r="D378" s="8" t="s">
        <v>89</v>
      </c>
      <c r="E378" s="8" t="s">
        <v>885</v>
      </c>
      <c r="F378" s="8" t="s">
        <v>730</v>
      </c>
      <c r="G378" s="8" t="s">
        <v>886</v>
      </c>
      <c r="H378" s="8">
        <f>ROUND((((100-$J$2)/100)*G378),2)</f>
        <v>371.2</v>
      </c>
      <c r="I378" s="8" t="s">
        <v>49</v>
      </c>
      <c r="J378" s="39" t="s">
        <v>1132</v>
      </c>
      <c r="K378" s="22"/>
      <c r="L378" s="22">
        <f>K378*H378</f>
        <v>0</v>
      </c>
      <c r="M378" s="21"/>
      <c r="N378" s="21"/>
    </row>
    <row r="379" spans="1:14" s="7" customFormat="1" ht="135.94999999999999" customHeight="1" outlineLevel="4" x14ac:dyDescent="0.2">
      <c r="A379" s="16"/>
      <c r="B379" s="26" t="s">
        <v>896</v>
      </c>
      <c r="C379" s="8" t="s">
        <v>897</v>
      </c>
      <c r="D379" s="8" t="s">
        <v>89</v>
      </c>
      <c r="E379" s="8" t="s">
        <v>881</v>
      </c>
      <c r="F379" s="8" t="s">
        <v>475</v>
      </c>
      <c r="G379" s="8" t="s">
        <v>614</v>
      </c>
      <c r="H379" s="8">
        <f>ROUND((((100-$J$2)/100)*G379),2)</f>
        <v>244.8</v>
      </c>
      <c r="I379" s="8" t="s">
        <v>224</v>
      </c>
      <c r="J379" s="39" t="s">
        <v>1132</v>
      </c>
      <c r="K379" s="22"/>
      <c r="L379" s="22">
        <f>K379*H379</f>
        <v>0</v>
      </c>
      <c r="M379" s="21"/>
      <c r="N379" s="21"/>
    </row>
    <row r="380" spans="1:14" s="5" customFormat="1" ht="12.95" customHeight="1" outlineLevel="2" x14ac:dyDescent="0.2">
      <c r="A380" s="12"/>
      <c r="B380" s="27" t="s">
        <v>898</v>
      </c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1"/>
      <c r="N380" s="21"/>
    </row>
    <row r="381" spans="1:14" s="5" customFormat="1" ht="12.95" customHeight="1" outlineLevel="3" x14ac:dyDescent="0.2">
      <c r="A381" s="15"/>
      <c r="B381" s="28" t="s">
        <v>878</v>
      </c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1"/>
      <c r="N381" s="21"/>
    </row>
    <row r="382" spans="1:14" s="7" customFormat="1" ht="135.94999999999999" customHeight="1" outlineLevel="4" x14ac:dyDescent="0.2">
      <c r="A382" s="16"/>
      <c r="B382" s="26" t="s">
        <v>899</v>
      </c>
      <c r="C382" s="8" t="s">
        <v>900</v>
      </c>
      <c r="D382" s="8" t="s">
        <v>89</v>
      </c>
      <c r="E382" s="8" t="s">
        <v>144</v>
      </c>
      <c r="F382" s="8" t="s">
        <v>145</v>
      </c>
      <c r="G382" s="8" t="s">
        <v>146</v>
      </c>
      <c r="H382" s="8">
        <f t="shared" ref="H382:H399" si="40">ROUND((((100-$J$2)/100)*G382),2)</f>
        <v>113.6</v>
      </c>
      <c r="I382" s="8" t="s">
        <v>19</v>
      </c>
      <c r="J382" s="8"/>
      <c r="K382" s="22"/>
      <c r="L382" s="22">
        <f t="shared" ref="L382:L399" si="41">K382*H382</f>
        <v>0</v>
      </c>
      <c r="M382" s="21"/>
      <c r="N382" s="21"/>
    </row>
    <row r="383" spans="1:14" s="7" customFormat="1" ht="135.94999999999999" customHeight="1" outlineLevel="4" x14ac:dyDescent="0.2">
      <c r="A383" s="16"/>
      <c r="B383" s="26" t="s">
        <v>901</v>
      </c>
      <c r="C383" s="8" t="s">
        <v>902</v>
      </c>
      <c r="D383" s="8" t="s">
        <v>89</v>
      </c>
      <c r="E383" s="8" t="s">
        <v>903</v>
      </c>
      <c r="F383" s="8" t="s">
        <v>136</v>
      </c>
      <c r="G383" s="8" t="s">
        <v>539</v>
      </c>
      <c r="H383" s="8">
        <f t="shared" si="40"/>
        <v>147.19999999999999</v>
      </c>
      <c r="I383" s="8" t="s">
        <v>192</v>
      </c>
      <c r="J383" s="8" t="s">
        <v>904</v>
      </c>
      <c r="K383" s="22"/>
      <c r="L383" s="22">
        <f t="shared" si="41"/>
        <v>0</v>
      </c>
      <c r="M383" s="21"/>
      <c r="N383" s="21"/>
    </row>
    <row r="384" spans="1:14" s="7" customFormat="1" ht="135.94999999999999" customHeight="1" outlineLevel="4" x14ac:dyDescent="0.2">
      <c r="A384" s="16"/>
      <c r="B384" s="26" t="s">
        <v>906</v>
      </c>
      <c r="C384" s="8" t="s">
        <v>907</v>
      </c>
      <c r="D384" s="8" t="s">
        <v>89</v>
      </c>
      <c r="E384" s="8" t="s">
        <v>908</v>
      </c>
      <c r="F384" s="8" t="s">
        <v>909</v>
      </c>
      <c r="G384" s="8" t="s">
        <v>559</v>
      </c>
      <c r="H384" s="8">
        <f t="shared" si="40"/>
        <v>473.6</v>
      </c>
      <c r="I384" s="8" t="s">
        <v>19</v>
      </c>
      <c r="J384" s="39" t="s">
        <v>1132</v>
      </c>
      <c r="K384" s="22"/>
      <c r="L384" s="22">
        <f t="shared" si="41"/>
        <v>0</v>
      </c>
      <c r="M384" s="21"/>
      <c r="N384" s="21"/>
    </row>
    <row r="385" spans="1:14" s="7" customFormat="1" ht="135.94999999999999" customHeight="1" outlineLevel="4" x14ac:dyDescent="0.2">
      <c r="A385" s="16"/>
      <c r="B385" s="26" t="s">
        <v>910</v>
      </c>
      <c r="C385" s="8" t="s">
        <v>911</v>
      </c>
      <c r="D385" s="8" t="s">
        <v>89</v>
      </c>
      <c r="E385" s="8" t="s">
        <v>34</v>
      </c>
      <c r="F385" s="8" t="s">
        <v>201</v>
      </c>
      <c r="G385" s="8" t="s">
        <v>202</v>
      </c>
      <c r="H385" s="8">
        <f t="shared" si="40"/>
        <v>342.4</v>
      </c>
      <c r="I385" s="8" t="s">
        <v>49</v>
      </c>
      <c r="J385" s="39" t="s">
        <v>1132</v>
      </c>
      <c r="K385" s="22"/>
      <c r="L385" s="22">
        <f t="shared" si="41"/>
        <v>0</v>
      </c>
      <c r="M385" s="21"/>
      <c r="N385" s="21"/>
    </row>
    <row r="386" spans="1:14" s="7" customFormat="1" ht="135.94999999999999" customHeight="1" outlineLevel="4" x14ac:dyDescent="0.2">
      <c r="A386" s="16"/>
      <c r="B386" s="26" t="s">
        <v>912</v>
      </c>
      <c r="C386" s="8" t="s">
        <v>913</v>
      </c>
      <c r="D386" s="8" t="s">
        <v>89</v>
      </c>
      <c r="E386" s="8" t="s">
        <v>914</v>
      </c>
      <c r="F386" s="8" t="s">
        <v>915</v>
      </c>
      <c r="G386" s="8" t="s">
        <v>872</v>
      </c>
      <c r="H386" s="8">
        <f t="shared" si="40"/>
        <v>353.6</v>
      </c>
      <c r="I386" s="8" t="s">
        <v>69</v>
      </c>
      <c r="J386" s="39" t="s">
        <v>1132</v>
      </c>
      <c r="K386" s="22"/>
      <c r="L386" s="22">
        <f t="shared" si="41"/>
        <v>0</v>
      </c>
      <c r="M386" s="21"/>
      <c r="N386" s="21"/>
    </row>
    <row r="387" spans="1:14" s="7" customFormat="1" ht="135.94999999999999" customHeight="1" outlineLevel="4" x14ac:dyDescent="0.2">
      <c r="A387" s="16"/>
      <c r="B387" s="26" t="s">
        <v>916</v>
      </c>
      <c r="C387" s="8" t="s">
        <v>917</v>
      </c>
      <c r="D387" s="8" t="s">
        <v>89</v>
      </c>
      <c r="E387" s="8" t="s">
        <v>72</v>
      </c>
      <c r="F387" s="8" t="s">
        <v>73</v>
      </c>
      <c r="G387" s="8" t="s">
        <v>173</v>
      </c>
      <c r="H387" s="8">
        <f t="shared" si="40"/>
        <v>228</v>
      </c>
      <c r="I387" s="8" t="s">
        <v>49</v>
      </c>
      <c r="J387" s="39" t="s">
        <v>1132</v>
      </c>
      <c r="K387" s="22"/>
      <c r="L387" s="22">
        <f t="shared" si="41"/>
        <v>0</v>
      </c>
      <c r="M387" s="21"/>
      <c r="N387" s="21"/>
    </row>
    <row r="388" spans="1:14" s="7" customFormat="1" ht="135.94999999999999" customHeight="1" outlineLevel="4" x14ac:dyDescent="0.2">
      <c r="A388" s="16"/>
      <c r="B388" s="26" t="s">
        <v>918</v>
      </c>
      <c r="C388" s="8" t="s">
        <v>919</v>
      </c>
      <c r="D388" s="8" t="s">
        <v>89</v>
      </c>
      <c r="E388" s="8" t="s">
        <v>920</v>
      </c>
      <c r="F388" s="8" t="s">
        <v>921</v>
      </c>
      <c r="G388" s="8" t="s">
        <v>863</v>
      </c>
      <c r="H388" s="8">
        <f t="shared" si="40"/>
        <v>262.39999999999998</v>
      </c>
      <c r="I388" s="8" t="s">
        <v>101</v>
      </c>
      <c r="J388" s="39" t="s">
        <v>1132</v>
      </c>
      <c r="K388" s="22"/>
      <c r="L388" s="22">
        <f t="shared" si="41"/>
        <v>0</v>
      </c>
      <c r="M388" s="21"/>
      <c r="N388" s="21"/>
    </row>
    <row r="389" spans="1:14" s="7" customFormat="1" ht="135.94999999999999" customHeight="1" outlineLevel="4" x14ac:dyDescent="0.2">
      <c r="A389" s="16"/>
      <c r="B389" s="26" t="s">
        <v>922</v>
      </c>
      <c r="C389" s="8" t="s">
        <v>923</v>
      </c>
      <c r="D389" s="8" t="s">
        <v>89</v>
      </c>
      <c r="E389" s="8" t="s">
        <v>920</v>
      </c>
      <c r="F389" s="8" t="s">
        <v>921</v>
      </c>
      <c r="G389" s="8" t="s">
        <v>863</v>
      </c>
      <c r="H389" s="8">
        <f t="shared" si="40"/>
        <v>262.39999999999998</v>
      </c>
      <c r="I389" s="8" t="s">
        <v>49</v>
      </c>
      <c r="J389" s="39" t="s">
        <v>1132</v>
      </c>
      <c r="K389" s="22"/>
      <c r="L389" s="22">
        <f t="shared" si="41"/>
        <v>0</v>
      </c>
      <c r="M389" s="21"/>
      <c r="N389" s="21"/>
    </row>
    <row r="390" spans="1:14" s="7" customFormat="1" ht="135.94999999999999" customHeight="1" outlineLevel="4" x14ac:dyDescent="0.2">
      <c r="A390" s="16"/>
      <c r="B390" s="26" t="s">
        <v>924</v>
      </c>
      <c r="C390" s="8" t="s">
        <v>925</v>
      </c>
      <c r="D390" s="8" t="s">
        <v>89</v>
      </c>
      <c r="E390" s="8" t="s">
        <v>379</v>
      </c>
      <c r="F390" s="8" t="s">
        <v>668</v>
      </c>
      <c r="G390" s="8" t="s">
        <v>229</v>
      </c>
      <c r="H390" s="8">
        <f t="shared" si="40"/>
        <v>136.80000000000001</v>
      </c>
      <c r="I390" s="8" t="s">
        <v>224</v>
      </c>
      <c r="J390" s="39" t="s">
        <v>1132</v>
      </c>
      <c r="K390" s="22"/>
      <c r="L390" s="22">
        <f t="shared" si="41"/>
        <v>0</v>
      </c>
      <c r="M390" s="21"/>
      <c r="N390" s="21"/>
    </row>
    <row r="391" spans="1:14" s="7" customFormat="1" ht="141" customHeight="1" outlineLevel="4" x14ac:dyDescent="0.2">
      <c r="A391" s="16"/>
      <c r="B391" s="26" t="s">
        <v>926</v>
      </c>
      <c r="C391" s="8" t="s">
        <v>927</v>
      </c>
      <c r="D391" s="8" t="s">
        <v>89</v>
      </c>
      <c r="E391" s="8" t="s">
        <v>928</v>
      </c>
      <c r="F391" s="8" t="s">
        <v>929</v>
      </c>
      <c r="G391" s="8" t="s">
        <v>930</v>
      </c>
      <c r="H391" s="8">
        <f t="shared" si="40"/>
        <v>1142.4000000000001</v>
      </c>
      <c r="I391" s="8" t="s">
        <v>69</v>
      </c>
      <c r="J391" s="39" t="s">
        <v>1132</v>
      </c>
      <c r="K391" s="22"/>
      <c r="L391" s="22">
        <f t="shared" si="41"/>
        <v>0</v>
      </c>
      <c r="M391" s="21"/>
      <c r="N391" s="21"/>
    </row>
    <row r="392" spans="1:14" s="7" customFormat="1" ht="135.94999999999999" customHeight="1" outlineLevel="4" x14ac:dyDescent="0.2">
      <c r="A392" s="16"/>
      <c r="B392" s="26" t="s">
        <v>931</v>
      </c>
      <c r="C392" s="8" t="s">
        <v>932</v>
      </c>
      <c r="D392" s="8" t="s">
        <v>89</v>
      </c>
      <c r="E392" s="8" t="s">
        <v>338</v>
      </c>
      <c r="F392" s="8" t="s">
        <v>145</v>
      </c>
      <c r="G392" s="8" t="s">
        <v>146</v>
      </c>
      <c r="H392" s="8">
        <f t="shared" si="40"/>
        <v>113.6</v>
      </c>
      <c r="I392" s="8" t="s">
        <v>552</v>
      </c>
      <c r="J392" s="39" t="s">
        <v>1132</v>
      </c>
      <c r="K392" s="22"/>
      <c r="L392" s="22">
        <f t="shared" si="41"/>
        <v>0</v>
      </c>
      <c r="M392" s="21"/>
      <c r="N392" s="21"/>
    </row>
    <row r="393" spans="1:14" s="7" customFormat="1" ht="135.94999999999999" customHeight="1" outlineLevel="4" x14ac:dyDescent="0.2">
      <c r="A393" s="16"/>
      <c r="B393" s="26" t="s">
        <v>933</v>
      </c>
      <c r="C393" s="8" t="s">
        <v>934</v>
      </c>
      <c r="D393" s="8" t="s">
        <v>89</v>
      </c>
      <c r="E393" s="8" t="s">
        <v>920</v>
      </c>
      <c r="F393" s="8" t="s">
        <v>921</v>
      </c>
      <c r="G393" s="8" t="s">
        <v>863</v>
      </c>
      <c r="H393" s="8">
        <f t="shared" si="40"/>
        <v>262.39999999999998</v>
      </c>
      <c r="I393" s="8" t="s">
        <v>49</v>
      </c>
      <c r="J393" s="39" t="s">
        <v>1132</v>
      </c>
      <c r="K393" s="22"/>
      <c r="L393" s="22">
        <f t="shared" si="41"/>
        <v>0</v>
      </c>
      <c r="M393" s="21"/>
      <c r="N393" s="21"/>
    </row>
    <row r="394" spans="1:14" s="7" customFormat="1" ht="135.94999999999999" customHeight="1" outlineLevel="4" x14ac:dyDescent="0.2">
      <c r="A394" s="16"/>
      <c r="B394" s="26" t="s">
        <v>935</v>
      </c>
      <c r="C394" s="8" t="s">
        <v>936</v>
      </c>
      <c r="D394" s="8" t="s">
        <v>89</v>
      </c>
      <c r="E394" s="8" t="s">
        <v>379</v>
      </c>
      <c r="F394" s="8" t="s">
        <v>668</v>
      </c>
      <c r="G394" s="8" t="s">
        <v>229</v>
      </c>
      <c r="H394" s="8">
        <f t="shared" si="40"/>
        <v>136.80000000000001</v>
      </c>
      <c r="I394" s="8" t="s">
        <v>224</v>
      </c>
      <c r="J394" s="39" t="s">
        <v>1132</v>
      </c>
      <c r="K394" s="22"/>
      <c r="L394" s="22">
        <f t="shared" si="41"/>
        <v>0</v>
      </c>
      <c r="M394" s="21"/>
      <c r="N394" s="21"/>
    </row>
    <row r="395" spans="1:14" s="7" customFormat="1" ht="135.94999999999999" customHeight="1" outlineLevel="4" x14ac:dyDescent="0.2">
      <c r="A395" s="16"/>
      <c r="B395" s="26" t="s">
        <v>937</v>
      </c>
      <c r="C395" s="8" t="s">
        <v>938</v>
      </c>
      <c r="D395" s="8" t="s">
        <v>89</v>
      </c>
      <c r="E395" s="8" t="s">
        <v>920</v>
      </c>
      <c r="F395" s="8" t="s">
        <v>921</v>
      </c>
      <c r="G395" s="8" t="s">
        <v>863</v>
      </c>
      <c r="H395" s="8">
        <f t="shared" si="40"/>
        <v>262.39999999999998</v>
      </c>
      <c r="I395" s="8" t="s">
        <v>101</v>
      </c>
      <c r="J395" s="39" t="s">
        <v>1132</v>
      </c>
      <c r="K395" s="22"/>
      <c r="L395" s="22">
        <f t="shared" si="41"/>
        <v>0</v>
      </c>
      <c r="M395" s="21"/>
      <c r="N395" s="21"/>
    </row>
    <row r="396" spans="1:14" s="7" customFormat="1" ht="177" customHeight="1" outlineLevel="4" x14ac:dyDescent="0.2">
      <c r="A396" s="16"/>
      <c r="B396" s="26" t="s">
        <v>939</v>
      </c>
      <c r="C396" s="8" t="s">
        <v>940</v>
      </c>
      <c r="D396" s="8" t="s">
        <v>89</v>
      </c>
      <c r="E396" s="8" t="s">
        <v>920</v>
      </c>
      <c r="F396" s="8" t="s">
        <v>921</v>
      </c>
      <c r="G396" s="8" t="s">
        <v>863</v>
      </c>
      <c r="H396" s="8">
        <f t="shared" si="40"/>
        <v>262.39999999999998</v>
      </c>
      <c r="I396" s="8" t="s">
        <v>49</v>
      </c>
      <c r="J396" s="39" t="s">
        <v>1132</v>
      </c>
      <c r="K396" s="22"/>
      <c r="L396" s="22">
        <f t="shared" si="41"/>
        <v>0</v>
      </c>
      <c r="M396" s="21"/>
      <c r="N396" s="21"/>
    </row>
    <row r="397" spans="1:14" s="7" customFormat="1" ht="148.5" customHeight="1" outlineLevel="4" x14ac:dyDescent="0.2">
      <c r="A397" s="16"/>
      <c r="B397" s="26" t="s">
        <v>941</v>
      </c>
      <c r="C397" s="8" t="s">
        <v>942</v>
      </c>
      <c r="D397" s="8" t="s">
        <v>89</v>
      </c>
      <c r="E397" s="8" t="s">
        <v>379</v>
      </c>
      <c r="F397" s="8" t="s">
        <v>668</v>
      </c>
      <c r="G397" s="8" t="s">
        <v>229</v>
      </c>
      <c r="H397" s="8">
        <f t="shared" si="40"/>
        <v>136.80000000000001</v>
      </c>
      <c r="I397" s="8" t="s">
        <v>224</v>
      </c>
      <c r="J397" s="39" t="s">
        <v>1132</v>
      </c>
      <c r="K397" s="22"/>
      <c r="L397" s="22">
        <f t="shared" si="41"/>
        <v>0</v>
      </c>
      <c r="M397" s="21"/>
      <c r="N397" s="21"/>
    </row>
    <row r="398" spans="1:14" s="7" customFormat="1" ht="135.94999999999999" customHeight="1" outlineLevel="4" x14ac:dyDescent="0.2">
      <c r="A398" s="16"/>
      <c r="B398" s="26" t="s">
        <v>943</v>
      </c>
      <c r="C398" s="8" t="s">
        <v>944</v>
      </c>
      <c r="D398" s="8" t="s">
        <v>89</v>
      </c>
      <c r="E398" s="8" t="s">
        <v>125</v>
      </c>
      <c r="F398" s="8" t="s">
        <v>126</v>
      </c>
      <c r="G398" s="8" t="s">
        <v>107</v>
      </c>
      <c r="H398" s="8">
        <f t="shared" si="40"/>
        <v>399.2</v>
      </c>
      <c r="I398" s="8" t="s">
        <v>69</v>
      </c>
      <c r="J398" s="39" t="s">
        <v>1132</v>
      </c>
      <c r="K398" s="22"/>
      <c r="L398" s="22">
        <f t="shared" si="41"/>
        <v>0</v>
      </c>
      <c r="M398" s="21"/>
      <c r="N398" s="21"/>
    </row>
    <row r="399" spans="1:14" s="7" customFormat="1" ht="135.94999999999999" customHeight="1" outlineLevel="4" x14ac:dyDescent="0.2">
      <c r="A399" s="16"/>
      <c r="B399" s="26" t="s">
        <v>945</v>
      </c>
      <c r="C399" s="8" t="s">
        <v>946</v>
      </c>
      <c r="D399" s="8" t="s">
        <v>89</v>
      </c>
      <c r="E399" s="8" t="s">
        <v>947</v>
      </c>
      <c r="F399" s="8" t="s">
        <v>947</v>
      </c>
      <c r="G399" s="8" t="s">
        <v>905</v>
      </c>
      <c r="H399" s="8">
        <f t="shared" si="40"/>
        <v>273.60000000000002</v>
      </c>
      <c r="I399" s="8" t="s">
        <v>49</v>
      </c>
      <c r="J399" s="39" t="s">
        <v>1132</v>
      </c>
      <c r="K399" s="22"/>
      <c r="L399" s="22">
        <f t="shared" si="41"/>
        <v>0</v>
      </c>
      <c r="M399" s="21"/>
      <c r="N399" s="21"/>
    </row>
    <row r="400" spans="1:14" s="5" customFormat="1" ht="12.95" customHeight="1" outlineLevel="2" x14ac:dyDescent="0.2">
      <c r="A400" s="12"/>
      <c r="B400" s="27" t="s">
        <v>948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1"/>
      <c r="N400" s="21"/>
    </row>
    <row r="401" spans="1:14" s="5" customFormat="1" ht="12.95" customHeight="1" outlineLevel="3" x14ac:dyDescent="0.2">
      <c r="A401" s="15"/>
      <c r="B401" s="28" t="s">
        <v>891</v>
      </c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1"/>
      <c r="N401" s="21"/>
    </row>
    <row r="402" spans="1:14" s="7" customFormat="1" ht="135.94999999999999" customHeight="1" outlineLevel="4" x14ac:dyDescent="0.2">
      <c r="A402" s="16"/>
      <c r="B402" s="26" t="s">
        <v>949</v>
      </c>
      <c r="C402" s="8" t="s">
        <v>950</v>
      </c>
      <c r="D402" s="8" t="s">
        <v>89</v>
      </c>
      <c r="E402" s="8" t="s">
        <v>951</v>
      </c>
      <c r="F402" s="8" t="s">
        <v>201</v>
      </c>
      <c r="G402" s="8" t="s">
        <v>202</v>
      </c>
      <c r="H402" s="8">
        <f t="shared" ref="H402:H421" si="42">ROUND((((100-$J$2)/100)*G402),2)</f>
        <v>342.4</v>
      </c>
      <c r="I402" s="8" t="s">
        <v>19</v>
      </c>
      <c r="J402" s="8"/>
      <c r="K402" s="22"/>
      <c r="L402" s="22">
        <f t="shared" ref="L402:L421" si="43">K402*H402</f>
        <v>0</v>
      </c>
      <c r="M402" s="21"/>
      <c r="N402" s="21"/>
    </row>
    <row r="403" spans="1:14" s="7" customFormat="1" ht="135.94999999999999" customHeight="1" outlineLevel="4" x14ac:dyDescent="0.2">
      <c r="A403" s="16"/>
      <c r="B403" s="26" t="s">
        <v>952</v>
      </c>
      <c r="C403" s="8" t="s">
        <v>953</v>
      </c>
      <c r="D403" s="8" t="s">
        <v>89</v>
      </c>
      <c r="E403" s="8" t="s">
        <v>34</v>
      </c>
      <c r="F403" s="8" t="s">
        <v>201</v>
      </c>
      <c r="G403" s="8" t="s">
        <v>202</v>
      </c>
      <c r="H403" s="8">
        <f t="shared" si="42"/>
        <v>342.4</v>
      </c>
      <c r="I403" s="8" t="s">
        <v>19</v>
      </c>
      <c r="J403" s="8"/>
      <c r="K403" s="22"/>
      <c r="L403" s="22">
        <f t="shared" si="43"/>
        <v>0</v>
      </c>
      <c r="M403" s="21"/>
      <c r="N403" s="21"/>
    </row>
    <row r="404" spans="1:14" s="5" customFormat="1" ht="141" customHeight="1" outlineLevel="4" x14ac:dyDescent="0.2">
      <c r="A404" s="16"/>
      <c r="B404" s="26" t="s">
        <v>954</v>
      </c>
      <c r="C404" s="8" t="s">
        <v>955</v>
      </c>
      <c r="D404" s="8" t="s">
        <v>89</v>
      </c>
      <c r="E404" s="8" t="s">
        <v>956</v>
      </c>
      <c r="F404" s="8" t="s">
        <v>453</v>
      </c>
      <c r="G404" s="8" t="s">
        <v>737</v>
      </c>
      <c r="H404" s="8">
        <f t="shared" si="42"/>
        <v>216.8</v>
      </c>
      <c r="I404" s="8" t="s">
        <v>49</v>
      </c>
      <c r="J404" s="38" t="s">
        <v>413</v>
      </c>
      <c r="K404" s="22"/>
      <c r="L404" s="22">
        <f t="shared" si="43"/>
        <v>0</v>
      </c>
      <c r="M404" s="21"/>
      <c r="N404" s="21"/>
    </row>
    <row r="405" spans="1:14" s="5" customFormat="1" ht="135.94999999999999" customHeight="1" outlineLevel="4" x14ac:dyDescent="0.2">
      <c r="A405" s="16"/>
      <c r="B405" s="26" t="s">
        <v>957</v>
      </c>
      <c r="C405" s="8" t="s">
        <v>958</v>
      </c>
      <c r="D405" s="8" t="s">
        <v>89</v>
      </c>
      <c r="E405" s="8" t="s">
        <v>144</v>
      </c>
      <c r="F405" s="8" t="s">
        <v>145</v>
      </c>
      <c r="G405" s="8" t="s">
        <v>146</v>
      </c>
      <c r="H405" s="8">
        <f t="shared" si="42"/>
        <v>113.6</v>
      </c>
      <c r="I405" s="8" t="s">
        <v>19</v>
      </c>
      <c r="J405" s="38" t="s">
        <v>413</v>
      </c>
      <c r="K405" s="22"/>
      <c r="L405" s="22">
        <f t="shared" si="43"/>
        <v>0</v>
      </c>
      <c r="M405" s="21"/>
      <c r="N405" s="21"/>
    </row>
    <row r="406" spans="1:14" s="7" customFormat="1" ht="135.94999999999999" customHeight="1" outlineLevel="4" x14ac:dyDescent="0.2">
      <c r="A406" s="16"/>
      <c r="B406" s="26" t="s">
        <v>959</v>
      </c>
      <c r="C406" s="8" t="s">
        <v>960</v>
      </c>
      <c r="D406" s="8" t="s">
        <v>89</v>
      </c>
      <c r="E406" s="8" t="s">
        <v>920</v>
      </c>
      <c r="F406" s="8" t="s">
        <v>921</v>
      </c>
      <c r="G406" s="8" t="s">
        <v>863</v>
      </c>
      <c r="H406" s="8">
        <f t="shared" si="42"/>
        <v>262.39999999999998</v>
      </c>
      <c r="I406" s="8" t="s">
        <v>109</v>
      </c>
      <c r="J406" s="39" t="s">
        <v>1132</v>
      </c>
      <c r="K406" s="22"/>
      <c r="L406" s="22">
        <f t="shared" si="43"/>
        <v>0</v>
      </c>
      <c r="M406" s="21"/>
      <c r="N406" s="21"/>
    </row>
    <row r="407" spans="1:14" s="7" customFormat="1" ht="135.94999999999999" customHeight="1" outlineLevel="4" x14ac:dyDescent="0.2">
      <c r="A407" s="16"/>
      <c r="B407" s="26" t="s">
        <v>961</v>
      </c>
      <c r="C407" s="8" t="s">
        <v>962</v>
      </c>
      <c r="D407" s="8" t="s">
        <v>89</v>
      </c>
      <c r="E407" s="8" t="s">
        <v>920</v>
      </c>
      <c r="F407" s="8" t="s">
        <v>921</v>
      </c>
      <c r="G407" s="8" t="s">
        <v>863</v>
      </c>
      <c r="H407" s="8">
        <f t="shared" si="42"/>
        <v>262.39999999999998</v>
      </c>
      <c r="I407" s="8" t="s">
        <v>49</v>
      </c>
      <c r="J407" s="39" t="s">
        <v>1132</v>
      </c>
      <c r="K407" s="22"/>
      <c r="L407" s="22">
        <f t="shared" si="43"/>
        <v>0</v>
      </c>
      <c r="M407" s="21"/>
      <c r="N407" s="21"/>
    </row>
    <row r="408" spans="1:14" s="7" customFormat="1" ht="135.94999999999999" customHeight="1" outlineLevel="4" x14ac:dyDescent="0.2">
      <c r="A408" s="16"/>
      <c r="B408" s="26" t="s">
        <v>963</v>
      </c>
      <c r="C408" s="8" t="s">
        <v>964</v>
      </c>
      <c r="D408" s="8" t="s">
        <v>89</v>
      </c>
      <c r="E408" s="8" t="s">
        <v>379</v>
      </c>
      <c r="F408" s="8" t="s">
        <v>668</v>
      </c>
      <c r="G408" s="8" t="s">
        <v>229</v>
      </c>
      <c r="H408" s="8">
        <f t="shared" si="42"/>
        <v>136.80000000000001</v>
      </c>
      <c r="I408" s="8" t="s">
        <v>224</v>
      </c>
      <c r="J408" s="39" t="s">
        <v>1132</v>
      </c>
      <c r="K408" s="22"/>
      <c r="L408" s="22">
        <f t="shared" si="43"/>
        <v>0</v>
      </c>
      <c r="M408" s="21"/>
      <c r="N408" s="21"/>
    </row>
    <row r="409" spans="1:14" s="7" customFormat="1" ht="135.94999999999999" customHeight="1" outlineLevel="4" x14ac:dyDescent="0.2">
      <c r="A409" s="16"/>
      <c r="B409" s="26" t="s">
        <v>965</v>
      </c>
      <c r="C409" s="8" t="s">
        <v>966</v>
      </c>
      <c r="D409" s="8" t="s">
        <v>89</v>
      </c>
      <c r="E409" s="8" t="s">
        <v>914</v>
      </c>
      <c r="F409" s="8" t="s">
        <v>915</v>
      </c>
      <c r="G409" s="8" t="s">
        <v>872</v>
      </c>
      <c r="H409" s="8">
        <f t="shared" si="42"/>
        <v>353.6</v>
      </c>
      <c r="I409" s="8" t="s">
        <v>109</v>
      </c>
      <c r="J409" s="39" t="s">
        <v>1132</v>
      </c>
      <c r="K409" s="22"/>
      <c r="L409" s="22">
        <f t="shared" si="43"/>
        <v>0</v>
      </c>
      <c r="M409" s="21"/>
      <c r="N409" s="21"/>
    </row>
    <row r="410" spans="1:14" s="7" customFormat="1" ht="135.94999999999999" customHeight="1" outlineLevel="4" x14ac:dyDescent="0.2">
      <c r="A410" s="16"/>
      <c r="B410" s="26" t="s">
        <v>967</v>
      </c>
      <c r="C410" s="8" t="s">
        <v>968</v>
      </c>
      <c r="D410" s="8" t="s">
        <v>89</v>
      </c>
      <c r="E410" s="8" t="s">
        <v>914</v>
      </c>
      <c r="F410" s="8" t="s">
        <v>915</v>
      </c>
      <c r="G410" s="8" t="s">
        <v>872</v>
      </c>
      <c r="H410" s="8">
        <f t="shared" si="42"/>
        <v>353.6</v>
      </c>
      <c r="I410" s="8" t="s">
        <v>69</v>
      </c>
      <c r="J410" s="39" t="s">
        <v>1132</v>
      </c>
      <c r="K410" s="22"/>
      <c r="L410" s="22">
        <f t="shared" si="43"/>
        <v>0</v>
      </c>
      <c r="M410" s="21"/>
      <c r="N410" s="21"/>
    </row>
    <row r="411" spans="1:14" s="7" customFormat="1" ht="135.94999999999999" customHeight="1" outlineLevel="4" x14ac:dyDescent="0.2">
      <c r="A411" s="16"/>
      <c r="B411" s="26" t="s">
        <v>969</v>
      </c>
      <c r="C411" s="8" t="s">
        <v>970</v>
      </c>
      <c r="D411" s="8" t="s">
        <v>89</v>
      </c>
      <c r="E411" s="8" t="s">
        <v>971</v>
      </c>
      <c r="F411" s="8" t="s">
        <v>972</v>
      </c>
      <c r="G411" s="8" t="s">
        <v>973</v>
      </c>
      <c r="H411" s="8">
        <f t="shared" si="42"/>
        <v>1313.6</v>
      </c>
      <c r="I411" s="8" t="s">
        <v>59</v>
      </c>
      <c r="J411" s="39" t="s">
        <v>1132</v>
      </c>
      <c r="K411" s="22"/>
      <c r="L411" s="22">
        <f t="shared" si="43"/>
        <v>0</v>
      </c>
      <c r="M411" s="21"/>
      <c r="N411" s="21"/>
    </row>
    <row r="412" spans="1:14" s="7" customFormat="1" ht="135.94999999999999" customHeight="1" outlineLevel="4" x14ac:dyDescent="0.2">
      <c r="A412" s="16"/>
      <c r="B412" s="26" t="s">
        <v>974</v>
      </c>
      <c r="C412" s="8" t="s">
        <v>975</v>
      </c>
      <c r="D412" s="8" t="s">
        <v>89</v>
      </c>
      <c r="E412" s="8" t="s">
        <v>976</v>
      </c>
      <c r="F412" s="8" t="s">
        <v>929</v>
      </c>
      <c r="G412" s="8" t="s">
        <v>930</v>
      </c>
      <c r="H412" s="8">
        <f t="shared" si="42"/>
        <v>1142.4000000000001</v>
      </c>
      <c r="I412" s="8" t="s">
        <v>69</v>
      </c>
      <c r="J412" s="39" t="s">
        <v>1132</v>
      </c>
      <c r="K412" s="22"/>
      <c r="L412" s="22">
        <f t="shared" si="43"/>
        <v>0</v>
      </c>
      <c r="M412" s="21"/>
      <c r="N412" s="21"/>
    </row>
    <row r="413" spans="1:14" s="7" customFormat="1" ht="135.94999999999999" customHeight="1" outlineLevel="4" x14ac:dyDescent="0.2">
      <c r="A413" s="16"/>
      <c r="B413" s="26" t="s">
        <v>977</v>
      </c>
      <c r="C413" s="8" t="s">
        <v>978</v>
      </c>
      <c r="D413" s="8" t="s">
        <v>89</v>
      </c>
      <c r="E413" s="8" t="s">
        <v>144</v>
      </c>
      <c r="F413" s="8" t="s">
        <v>145</v>
      </c>
      <c r="G413" s="8" t="s">
        <v>146</v>
      </c>
      <c r="H413" s="8">
        <f t="shared" si="42"/>
        <v>113.6</v>
      </c>
      <c r="I413" s="8" t="s">
        <v>552</v>
      </c>
      <c r="J413" s="39" t="s">
        <v>1132</v>
      </c>
      <c r="K413" s="22"/>
      <c r="L413" s="22">
        <f t="shared" si="43"/>
        <v>0</v>
      </c>
      <c r="M413" s="21"/>
      <c r="N413" s="21"/>
    </row>
    <row r="414" spans="1:14" s="7" customFormat="1" ht="135.94999999999999" customHeight="1" outlineLevel="4" x14ac:dyDescent="0.2">
      <c r="A414" s="16"/>
      <c r="B414" s="26" t="s">
        <v>979</v>
      </c>
      <c r="C414" s="8" t="s">
        <v>980</v>
      </c>
      <c r="D414" s="8" t="s">
        <v>89</v>
      </c>
      <c r="E414" s="8" t="s">
        <v>920</v>
      </c>
      <c r="F414" s="8" t="s">
        <v>921</v>
      </c>
      <c r="G414" s="8" t="s">
        <v>863</v>
      </c>
      <c r="H414" s="8">
        <f t="shared" si="42"/>
        <v>262.39999999999998</v>
      </c>
      <c r="I414" s="8" t="s">
        <v>101</v>
      </c>
      <c r="J414" s="39" t="s">
        <v>1132</v>
      </c>
      <c r="K414" s="22"/>
      <c r="L414" s="22">
        <f t="shared" si="43"/>
        <v>0</v>
      </c>
      <c r="M414" s="21"/>
      <c r="N414" s="21"/>
    </row>
    <row r="415" spans="1:14" s="7" customFormat="1" ht="135.94999999999999" customHeight="1" outlineLevel="4" x14ac:dyDescent="0.2">
      <c r="A415" s="16"/>
      <c r="B415" s="26" t="s">
        <v>981</v>
      </c>
      <c r="C415" s="8" t="s">
        <v>982</v>
      </c>
      <c r="D415" s="8" t="s">
        <v>89</v>
      </c>
      <c r="E415" s="8" t="s">
        <v>920</v>
      </c>
      <c r="F415" s="8" t="s">
        <v>921</v>
      </c>
      <c r="G415" s="8" t="s">
        <v>863</v>
      </c>
      <c r="H415" s="8">
        <f t="shared" si="42"/>
        <v>262.39999999999998</v>
      </c>
      <c r="I415" s="8" t="s">
        <v>49</v>
      </c>
      <c r="J415" s="39" t="s">
        <v>1132</v>
      </c>
      <c r="K415" s="22"/>
      <c r="L415" s="22">
        <f t="shared" si="43"/>
        <v>0</v>
      </c>
      <c r="M415" s="21"/>
      <c r="N415" s="21"/>
    </row>
    <row r="416" spans="1:14" s="7" customFormat="1" ht="135.94999999999999" customHeight="1" outlineLevel="4" x14ac:dyDescent="0.2">
      <c r="A416" s="16"/>
      <c r="B416" s="26" t="s">
        <v>983</v>
      </c>
      <c r="C416" s="8" t="s">
        <v>984</v>
      </c>
      <c r="D416" s="8" t="s">
        <v>89</v>
      </c>
      <c r="E416" s="8" t="s">
        <v>379</v>
      </c>
      <c r="F416" s="8" t="s">
        <v>668</v>
      </c>
      <c r="G416" s="8" t="s">
        <v>229</v>
      </c>
      <c r="H416" s="8">
        <f t="shared" si="42"/>
        <v>136.80000000000001</v>
      </c>
      <c r="I416" s="8" t="s">
        <v>224</v>
      </c>
      <c r="J416" s="39" t="s">
        <v>1132</v>
      </c>
      <c r="K416" s="22"/>
      <c r="L416" s="22">
        <f t="shared" si="43"/>
        <v>0</v>
      </c>
      <c r="M416" s="21"/>
      <c r="N416" s="21"/>
    </row>
    <row r="417" spans="1:14" s="7" customFormat="1" ht="135.94999999999999" customHeight="1" outlineLevel="4" x14ac:dyDescent="0.2">
      <c r="A417" s="16"/>
      <c r="B417" s="26" t="s">
        <v>985</v>
      </c>
      <c r="C417" s="8" t="s">
        <v>986</v>
      </c>
      <c r="D417" s="8" t="s">
        <v>89</v>
      </c>
      <c r="E417" s="8" t="s">
        <v>125</v>
      </c>
      <c r="F417" s="8" t="s">
        <v>126</v>
      </c>
      <c r="G417" s="8" t="s">
        <v>107</v>
      </c>
      <c r="H417" s="8">
        <f t="shared" si="42"/>
        <v>399.2</v>
      </c>
      <c r="I417" s="8" t="s">
        <v>109</v>
      </c>
      <c r="J417" s="39" t="s">
        <v>1132</v>
      </c>
      <c r="K417" s="22"/>
      <c r="L417" s="22">
        <f t="shared" si="43"/>
        <v>0</v>
      </c>
      <c r="M417" s="21"/>
      <c r="N417" s="21"/>
    </row>
    <row r="418" spans="1:14" s="7" customFormat="1" ht="135.94999999999999" customHeight="1" outlineLevel="4" x14ac:dyDescent="0.2">
      <c r="A418" s="16"/>
      <c r="B418" s="26" t="s">
        <v>987</v>
      </c>
      <c r="C418" s="8" t="s">
        <v>988</v>
      </c>
      <c r="D418" s="8" t="s">
        <v>89</v>
      </c>
      <c r="E418" s="8" t="s">
        <v>125</v>
      </c>
      <c r="F418" s="8" t="s">
        <v>126</v>
      </c>
      <c r="G418" s="8" t="s">
        <v>107</v>
      </c>
      <c r="H418" s="8">
        <f t="shared" si="42"/>
        <v>399.2</v>
      </c>
      <c r="I418" s="8" t="s">
        <v>69</v>
      </c>
      <c r="J418" s="39" t="s">
        <v>1132</v>
      </c>
      <c r="K418" s="22"/>
      <c r="L418" s="22">
        <f t="shared" si="43"/>
        <v>0</v>
      </c>
      <c r="M418" s="21"/>
      <c r="N418" s="21"/>
    </row>
    <row r="419" spans="1:14" s="7" customFormat="1" ht="135.94999999999999" customHeight="1" outlineLevel="4" x14ac:dyDescent="0.2">
      <c r="A419" s="16"/>
      <c r="B419" s="26" t="s">
        <v>989</v>
      </c>
      <c r="C419" s="8" t="s">
        <v>990</v>
      </c>
      <c r="D419" s="8" t="s">
        <v>89</v>
      </c>
      <c r="E419" s="8" t="s">
        <v>991</v>
      </c>
      <c r="F419" s="8" t="s">
        <v>992</v>
      </c>
      <c r="G419" s="8" t="s">
        <v>905</v>
      </c>
      <c r="H419" s="8">
        <f t="shared" si="42"/>
        <v>273.60000000000002</v>
      </c>
      <c r="I419" s="8" t="s">
        <v>49</v>
      </c>
      <c r="J419" s="39" t="s">
        <v>1132</v>
      </c>
      <c r="K419" s="22"/>
      <c r="L419" s="22">
        <f t="shared" si="43"/>
        <v>0</v>
      </c>
      <c r="M419" s="21"/>
      <c r="N419" s="21"/>
    </row>
    <row r="420" spans="1:14" s="7" customFormat="1" ht="135.94999999999999" customHeight="1" outlineLevel="4" x14ac:dyDescent="0.2">
      <c r="A420" s="16"/>
      <c r="B420" s="26" t="s">
        <v>993</v>
      </c>
      <c r="C420" s="8" t="s">
        <v>994</v>
      </c>
      <c r="D420" s="8" t="s">
        <v>89</v>
      </c>
      <c r="E420" s="8" t="s">
        <v>995</v>
      </c>
      <c r="F420" s="8" t="s">
        <v>996</v>
      </c>
      <c r="G420" s="8" t="s">
        <v>997</v>
      </c>
      <c r="H420" s="8">
        <f t="shared" si="42"/>
        <v>536.79999999999995</v>
      </c>
      <c r="I420" s="8" t="s">
        <v>19</v>
      </c>
      <c r="J420" s="39" t="s">
        <v>1132</v>
      </c>
      <c r="K420" s="22"/>
      <c r="L420" s="22">
        <f t="shared" si="43"/>
        <v>0</v>
      </c>
      <c r="M420" s="21"/>
      <c r="N420" s="21"/>
    </row>
    <row r="421" spans="1:14" s="7" customFormat="1" ht="135.94999999999999" customHeight="1" outlineLevel="4" x14ac:dyDescent="0.2">
      <c r="A421" s="16"/>
      <c r="B421" s="26" t="s">
        <v>998</v>
      </c>
      <c r="C421" s="8" t="s">
        <v>999</v>
      </c>
      <c r="D421" s="8" t="s">
        <v>89</v>
      </c>
      <c r="E421" s="8" t="s">
        <v>1000</v>
      </c>
      <c r="F421" s="8" t="s">
        <v>1001</v>
      </c>
      <c r="G421" s="8" t="s">
        <v>189</v>
      </c>
      <c r="H421" s="8">
        <f t="shared" si="42"/>
        <v>411.2</v>
      </c>
      <c r="I421" s="8" t="s">
        <v>49</v>
      </c>
      <c r="J421" s="39" t="s">
        <v>1132</v>
      </c>
      <c r="K421" s="22"/>
      <c r="L421" s="22">
        <f t="shared" si="43"/>
        <v>0</v>
      </c>
      <c r="M421" s="21"/>
      <c r="N421" s="21"/>
    </row>
    <row r="422" spans="1:14" s="5" customFormat="1" ht="12.95" customHeight="1" outlineLevel="1" x14ac:dyDescent="0.2">
      <c r="A422" s="12"/>
      <c r="B422" s="27" t="s">
        <v>1002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1"/>
      <c r="N422" s="21"/>
    </row>
    <row r="423" spans="1:14" s="5" customFormat="1" ht="12.95" customHeight="1" outlineLevel="2" x14ac:dyDescent="0.2">
      <c r="A423" s="17"/>
      <c r="B423" s="28" t="s">
        <v>1003</v>
      </c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1"/>
      <c r="N423" s="21"/>
    </row>
    <row r="424" spans="1:14" s="7" customFormat="1" ht="135.94999999999999" customHeight="1" outlineLevel="3" x14ac:dyDescent="0.2">
      <c r="A424" s="18"/>
      <c r="B424" s="26" t="s">
        <v>1004</v>
      </c>
      <c r="C424" s="8" t="s">
        <v>1005</v>
      </c>
      <c r="D424" s="8" t="s">
        <v>89</v>
      </c>
      <c r="E424" s="8" t="s">
        <v>1006</v>
      </c>
      <c r="F424" s="8" t="s">
        <v>126</v>
      </c>
      <c r="G424" s="8" t="s">
        <v>1007</v>
      </c>
      <c r="H424" s="8">
        <f>ROUND((((100-$J$2)/100)*G424),2)</f>
        <v>400</v>
      </c>
      <c r="I424" s="8" t="s">
        <v>109</v>
      </c>
      <c r="J424" s="39" t="s">
        <v>1132</v>
      </c>
      <c r="K424" s="22"/>
      <c r="L424" s="22">
        <f>K424*H424</f>
        <v>0</v>
      </c>
      <c r="M424" s="21"/>
      <c r="N424" s="21"/>
    </row>
    <row r="425" spans="1:14" s="7" customFormat="1" ht="135.94999999999999" customHeight="1" outlineLevel="3" x14ac:dyDescent="0.2">
      <c r="A425" s="18"/>
      <c r="B425" s="26" t="s">
        <v>1008</v>
      </c>
      <c r="C425" s="8" t="s">
        <v>1009</v>
      </c>
      <c r="D425" s="8" t="s">
        <v>89</v>
      </c>
      <c r="E425" s="8" t="s">
        <v>1006</v>
      </c>
      <c r="F425" s="8" t="s">
        <v>126</v>
      </c>
      <c r="G425" s="8" t="s">
        <v>1007</v>
      </c>
      <c r="H425" s="8">
        <f>ROUND((((100-$J$2)/100)*G425),2)</f>
        <v>400</v>
      </c>
      <c r="I425" s="8" t="s">
        <v>69</v>
      </c>
      <c r="J425" s="39" t="s">
        <v>1132</v>
      </c>
      <c r="K425" s="22"/>
      <c r="L425" s="22">
        <f>K425*H425</f>
        <v>0</v>
      </c>
      <c r="M425" s="21"/>
      <c r="N425" s="21"/>
    </row>
    <row r="426" spans="1:14" s="7" customFormat="1" ht="135.94999999999999" customHeight="1" outlineLevel="3" x14ac:dyDescent="0.2">
      <c r="A426" s="18"/>
      <c r="B426" s="26" t="s">
        <v>1010</v>
      </c>
      <c r="C426" s="8" t="s">
        <v>1011</v>
      </c>
      <c r="D426" s="8" t="s">
        <v>89</v>
      </c>
      <c r="E426" s="8" t="s">
        <v>991</v>
      </c>
      <c r="F426" s="8" t="s">
        <v>992</v>
      </c>
      <c r="G426" s="8" t="s">
        <v>905</v>
      </c>
      <c r="H426" s="8">
        <f>ROUND((((100-$J$2)/100)*G426),2)</f>
        <v>273.60000000000002</v>
      </c>
      <c r="I426" s="8" t="s">
        <v>49</v>
      </c>
      <c r="J426" s="39" t="s">
        <v>1132</v>
      </c>
      <c r="K426" s="22"/>
      <c r="L426" s="22">
        <f>K426*H426</f>
        <v>0</v>
      </c>
      <c r="M426" s="21"/>
      <c r="N426" s="21"/>
    </row>
    <row r="427" spans="1:14" s="5" customFormat="1" ht="12.95" customHeight="1" outlineLevel="2" x14ac:dyDescent="0.2">
      <c r="A427" s="17"/>
      <c r="B427" s="28" t="s">
        <v>878</v>
      </c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1"/>
      <c r="N427" s="21"/>
    </row>
    <row r="428" spans="1:14" s="7" customFormat="1" ht="93" customHeight="1" outlineLevel="3" x14ac:dyDescent="0.2">
      <c r="A428" s="18"/>
      <c r="B428" s="26" t="s">
        <v>1012</v>
      </c>
      <c r="C428" s="8" t="s">
        <v>1013</v>
      </c>
      <c r="D428" s="8" t="s">
        <v>89</v>
      </c>
      <c r="E428" s="8" t="s">
        <v>1014</v>
      </c>
      <c r="F428" s="8" t="s">
        <v>1015</v>
      </c>
      <c r="G428" s="8" t="s">
        <v>788</v>
      </c>
      <c r="H428" s="8">
        <f t="shared" ref="H428:H437" si="44">ROUND((((100-$J$2)/100)*G428),2)</f>
        <v>233.6</v>
      </c>
      <c r="I428" s="8" t="s">
        <v>75</v>
      </c>
      <c r="J428" s="39" t="s">
        <v>904</v>
      </c>
      <c r="K428" s="22"/>
      <c r="L428" s="22">
        <f t="shared" ref="L428:L437" si="45">K428*H428</f>
        <v>0</v>
      </c>
      <c r="M428" s="21"/>
      <c r="N428" s="21"/>
    </row>
    <row r="429" spans="1:14" s="7" customFormat="1" ht="135.94999999999999" customHeight="1" outlineLevel="3" x14ac:dyDescent="0.2">
      <c r="A429" s="18"/>
      <c r="B429" s="26" t="s">
        <v>1016</v>
      </c>
      <c r="C429" s="8" t="s">
        <v>1017</v>
      </c>
      <c r="D429" s="8" t="s">
        <v>89</v>
      </c>
      <c r="E429" s="8" t="s">
        <v>135</v>
      </c>
      <c r="F429" s="8" t="s">
        <v>136</v>
      </c>
      <c r="G429" s="8" t="s">
        <v>137</v>
      </c>
      <c r="H429" s="8">
        <f t="shared" si="44"/>
        <v>148</v>
      </c>
      <c r="I429" s="8" t="s">
        <v>192</v>
      </c>
      <c r="J429" s="39" t="s">
        <v>904</v>
      </c>
      <c r="K429" s="22"/>
      <c r="L429" s="22">
        <f t="shared" si="45"/>
        <v>0</v>
      </c>
      <c r="M429" s="21"/>
      <c r="N429" s="21"/>
    </row>
    <row r="430" spans="1:14" s="7" customFormat="1" ht="135.94999999999999" customHeight="1" outlineLevel="3" x14ac:dyDescent="0.2">
      <c r="A430" s="18"/>
      <c r="B430" s="26" t="s">
        <v>1018</v>
      </c>
      <c r="C430" s="8" t="s">
        <v>1019</v>
      </c>
      <c r="D430" s="8" t="s">
        <v>89</v>
      </c>
      <c r="E430" s="8" t="s">
        <v>329</v>
      </c>
      <c r="F430" s="8" t="s">
        <v>300</v>
      </c>
      <c r="G430" s="8" t="s">
        <v>237</v>
      </c>
      <c r="H430" s="8">
        <f t="shared" si="44"/>
        <v>51.2</v>
      </c>
      <c r="I430" s="8" t="s">
        <v>165</v>
      </c>
      <c r="J430" s="39" t="s">
        <v>904</v>
      </c>
      <c r="K430" s="22"/>
      <c r="L430" s="22">
        <f t="shared" si="45"/>
        <v>0</v>
      </c>
      <c r="M430" s="21"/>
      <c r="N430" s="21"/>
    </row>
    <row r="431" spans="1:14" s="7" customFormat="1" ht="135.94999999999999" customHeight="1" outlineLevel="3" x14ac:dyDescent="0.2">
      <c r="A431" s="18"/>
      <c r="B431" s="26" t="s">
        <v>1020</v>
      </c>
      <c r="C431" s="8" t="s">
        <v>1021</v>
      </c>
      <c r="D431" s="8" t="s">
        <v>89</v>
      </c>
      <c r="E431" s="8" t="s">
        <v>329</v>
      </c>
      <c r="F431" s="8" t="s">
        <v>300</v>
      </c>
      <c r="G431" s="8" t="s">
        <v>237</v>
      </c>
      <c r="H431" s="8">
        <f t="shared" si="44"/>
        <v>51.2</v>
      </c>
      <c r="I431" s="8" t="s">
        <v>224</v>
      </c>
      <c r="J431" s="39" t="s">
        <v>904</v>
      </c>
      <c r="K431" s="22"/>
      <c r="L431" s="22">
        <f t="shared" si="45"/>
        <v>0</v>
      </c>
      <c r="M431" s="21"/>
      <c r="N431" s="21"/>
    </row>
    <row r="432" spans="1:14" s="5" customFormat="1" ht="135.94999999999999" customHeight="1" outlineLevel="3" x14ac:dyDescent="0.2">
      <c r="A432" s="18"/>
      <c r="B432" s="26" t="s">
        <v>1022</v>
      </c>
      <c r="C432" s="8" t="s">
        <v>1023</v>
      </c>
      <c r="D432" s="8" t="s">
        <v>89</v>
      </c>
      <c r="E432" s="8" t="s">
        <v>1024</v>
      </c>
      <c r="F432" s="8" t="s">
        <v>91</v>
      </c>
      <c r="G432" s="8" t="s">
        <v>1025</v>
      </c>
      <c r="H432" s="8">
        <f t="shared" si="44"/>
        <v>913.6</v>
      </c>
      <c r="I432" s="8" t="s">
        <v>93</v>
      </c>
      <c r="J432" s="38" t="s">
        <v>413</v>
      </c>
      <c r="K432" s="22"/>
      <c r="L432" s="22">
        <f t="shared" si="45"/>
        <v>0</v>
      </c>
      <c r="M432" s="21"/>
      <c r="N432" s="21"/>
    </row>
    <row r="433" spans="1:14" s="7" customFormat="1" ht="135.94999999999999" customHeight="1" outlineLevel="3" x14ac:dyDescent="0.2">
      <c r="A433" s="18"/>
      <c r="B433" s="26" t="s">
        <v>1026</v>
      </c>
      <c r="C433" s="8" t="s">
        <v>1027</v>
      </c>
      <c r="D433" s="8" t="s">
        <v>89</v>
      </c>
      <c r="E433" s="8" t="s">
        <v>329</v>
      </c>
      <c r="F433" s="8" t="s">
        <v>300</v>
      </c>
      <c r="G433" s="8" t="s">
        <v>237</v>
      </c>
      <c r="H433" s="8">
        <f t="shared" si="44"/>
        <v>51.2</v>
      </c>
      <c r="I433" s="8" t="s">
        <v>224</v>
      </c>
      <c r="J433" s="8" t="s">
        <v>1028</v>
      </c>
      <c r="K433" s="22"/>
      <c r="L433" s="22">
        <f t="shared" si="45"/>
        <v>0</v>
      </c>
      <c r="M433" s="21"/>
      <c r="N433" s="21"/>
    </row>
    <row r="434" spans="1:14" s="7" customFormat="1" ht="135.94999999999999" customHeight="1" outlineLevel="3" x14ac:dyDescent="0.2">
      <c r="A434" s="18"/>
      <c r="B434" s="26" t="s">
        <v>1029</v>
      </c>
      <c r="C434" s="8" t="s">
        <v>1030</v>
      </c>
      <c r="D434" s="8" t="s">
        <v>89</v>
      </c>
      <c r="E434" s="8" t="s">
        <v>1031</v>
      </c>
      <c r="F434" s="8" t="s">
        <v>1032</v>
      </c>
      <c r="G434" s="8" t="s">
        <v>1033</v>
      </c>
      <c r="H434" s="8">
        <f t="shared" si="44"/>
        <v>1028</v>
      </c>
      <c r="I434" s="8" t="s">
        <v>93</v>
      </c>
      <c r="J434" s="39" t="s">
        <v>1132</v>
      </c>
      <c r="K434" s="22"/>
      <c r="L434" s="22">
        <f t="shared" si="45"/>
        <v>0</v>
      </c>
      <c r="M434" s="21"/>
      <c r="N434" s="21"/>
    </row>
    <row r="435" spans="1:14" s="7" customFormat="1" ht="135.94999999999999" customHeight="1" outlineLevel="3" x14ac:dyDescent="0.2">
      <c r="A435" s="18"/>
      <c r="B435" s="26" t="s">
        <v>1034</v>
      </c>
      <c r="C435" s="8" t="s">
        <v>1035</v>
      </c>
      <c r="D435" s="8" t="s">
        <v>89</v>
      </c>
      <c r="E435" s="8" t="s">
        <v>920</v>
      </c>
      <c r="F435" s="8" t="s">
        <v>921</v>
      </c>
      <c r="G435" s="8" t="s">
        <v>863</v>
      </c>
      <c r="H435" s="8">
        <f t="shared" si="44"/>
        <v>262.39999999999998</v>
      </c>
      <c r="I435" s="8" t="s">
        <v>49</v>
      </c>
      <c r="J435" s="39" t="s">
        <v>1132</v>
      </c>
      <c r="K435" s="22"/>
      <c r="L435" s="22">
        <f t="shared" si="45"/>
        <v>0</v>
      </c>
      <c r="M435" s="21"/>
      <c r="N435" s="21"/>
    </row>
    <row r="436" spans="1:14" s="7" customFormat="1" ht="135.94999999999999" customHeight="1" outlineLevel="3" x14ac:dyDescent="0.2">
      <c r="A436" s="18"/>
      <c r="B436" s="26" t="s">
        <v>1036</v>
      </c>
      <c r="C436" s="8" t="s">
        <v>1037</v>
      </c>
      <c r="D436" s="8" t="s">
        <v>89</v>
      </c>
      <c r="E436" s="8" t="s">
        <v>379</v>
      </c>
      <c r="F436" s="8" t="s">
        <v>668</v>
      </c>
      <c r="G436" s="8" t="s">
        <v>229</v>
      </c>
      <c r="H436" s="8">
        <f t="shared" si="44"/>
        <v>136.80000000000001</v>
      </c>
      <c r="I436" s="8" t="s">
        <v>224</v>
      </c>
      <c r="J436" s="39" t="s">
        <v>1132</v>
      </c>
      <c r="K436" s="22"/>
      <c r="L436" s="22">
        <f t="shared" si="45"/>
        <v>0</v>
      </c>
      <c r="M436" s="21"/>
      <c r="N436" s="21"/>
    </row>
    <row r="437" spans="1:14" s="7" customFormat="1" ht="135.94999999999999" customHeight="1" outlineLevel="3" x14ac:dyDescent="0.2">
      <c r="A437" s="18"/>
      <c r="B437" s="26" t="s">
        <v>1038</v>
      </c>
      <c r="C437" s="8" t="s">
        <v>1039</v>
      </c>
      <c r="D437" s="8" t="s">
        <v>89</v>
      </c>
      <c r="E437" s="8" t="s">
        <v>144</v>
      </c>
      <c r="F437" s="8" t="s">
        <v>145</v>
      </c>
      <c r="G437" s="8" t="s">
        <v>146</v>
      </c>
      <c r="H437" s="8">
        <f t="shared" si="44"/>
        <v>113.6</v>
      </c>
      <c r="I437" s="8" t="s">
        <v>552</v>
      </c>
      <c r="J437" s="39" t="s">
        <v>1132</v>
      </c>
      <c r="K437" s="22"/>
      <c r="L437" s="22">
        <f t="shared" si="45"/>
        <v>0</v>
      </c>
      <c r="M437" s="21"/>
      <c r="N437" s="21"/>
    </row>
    <row r="438" spans="1:14" s="5" customFormat="1" ht="12.95" customHeight="1" outlineLevel="2" x14ac:dyDescent="0.2">
      <c r="A438" s="17"/>
      <c r="B438" s="28" t="s">
        <v>891</v>
      </c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1"/>
      <c r="N438" s="21"/>
    </row>
    <row r="439" spans="1:14" s="7" customFormat="1" ht="135.94999999999999" customHeight="1" outlineLevel="3" x14ac:dyDescent="0.2">
      <c r="A439" s="18"/>
      <c r="B439" s="26" t="s">
        <v>1040</v>
      </c>
      <c r="C439" s="8" t="s">
        <v>1041</v>
      </c>
      <c r="D439" s="8" t="s">
        <v>89</v>
      </c>
      <c r="E439" s="8" t="s">
        <v>144</v>
      </c>
      <c r="F439" s="8" t="s">
        <v>145</v>
      </c>
      <c r="G439" s="8" t="s">
        <v>146</v>
      </c>
      <c r="H439" s="8">
        <f>ROUND((((100-$J$2)/100)*G439),2)</f>
        <v>113.6</v>
      </c>
      <c r="I439" s="8" t="s">
        <v>19</v>
      </c>
      <c r="J439" s="8"/>
      <c r="K439" s="22"/>
      <c r="L439" s="22">
        <f>K439*H439</f>
        <v>0</v>
      </c>
      <c r="M439" s="21"/>
      <c r="N439" s="21"/>
    </row>
    <row r="440" spans="1:14" s="7" customFormat="1" ht="135.94999999999999" customHeight="1" outlineLevel="3" x14ac:dyDescent="0.2">
      <c r="A440" s="18"/>
      <c r="B440" s="26" t="s">
        <v>1042</v>
      </c>
      <c r="C440" s="8" t="s">
        <v>1043</v>
      </c>
      <c r="D440" s="8" t="s">
        <v>89</v>
      </c>
      <c r="E440" s="8" t="s">
        <v>379</v>
      </c>
      <c r="F440" s="8" t="s">
        <v>668</v>
      </c>
      <c r="G440" s="8" t="s">
        <v>229</v>
      </c>
      <c r="H440" s="8">
        <f>ROUND((((100-$J$2)/100)*G440),2)</f>
        <v>136.80000000000001</v>
      </c>
      <c r="I440" s="8" t="s">
        <v>224</v>
      </c>
      <c r="J440" s="39" t="s">
        <v>1132</v>
      </c>
      <c r="K440" s="22"/>
      <c r="L440" s="22">
        <f>K440*H440</f>
        <v>0</v>
      </c>
      <c r="M440" s="21"/>
      <c r="N440" s="21"/>
    </row>
    <row r="441" spans="1:14" s="7" customFormat="1" ht="135.94999999999999" customHeight="1" outlineLevel="3" x14ac:dyDescent="0.2">
      <c r="A441" s="18"/>
      <c r="B441" s="26" t="s">
        <v>1044</v>
      </c>
      <c r="C441" s="8" t="s">
        <v>1045</v>
      </c>
      <c r="D441" s="8" t="s">
        <v>89</v>
      </c>
      <c r="E441" s="8" t="s">
        <v>144</v>
      </c>
      <c r="F441" s="8" t="s">
        <v>145</v>
      </c>
      <c r="G441" s="8" t="s">
        <v>146</v>
      </c>
      <c r="H441" s="8">
        <f>ROUND((((100-$J$2)/100)*G441),2)</f>
        <v>113.6</v>
      </c>
      <c r="I441" s="8" t="s">
        <v>552</v>
      </c>
      <c r="J441" s="39" t="s">
        <v>1132</v>
      </c>
      <c r="K441" s="22"/>
      <c r="L441" s="22">
        <f>K441*H441</f>
        <v>0</v>
      </c>
      <c r="M441" s="21"/>
      <c r="N441" s="21"/>
    </row>
    <row r="442" spans="1:14" s="5" customFormat="1" ht="12.95" customHeight="1" outlineLevel="1" x14ac:dyDescent="0.2">
      <c r="A442" s="12"/>
      <c r="B442" s="27" t="s">
        <v>1046</v>
      </c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1"/>
      <c r="N442" s="21"/>
    </row>
    <row r="443" spans="1:14" s="5" customFormat="1" ht="12.95" customHeight="1" outlineLevel="2" x14ac:dyDescent="0.2">
      <c r="A443" s="17"/>
      <c r="B443" s="28" t="s">
        <v>1047</v>
      </c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1"/>
      <c r="N443" s="21"/>
    </row>
    <row r="444" spans="1:14" s="7" customFormat="1" ht="135.94999999999999" customHeight="1" outlineLevel="3" x14ac:dyDescent="0.2">
      <c r="A444" s="18"/>
      <c r="B444" s="26" t="s">
        <v>1048</v>
      </c>
      <c r="C444" s="8" t="s">
        <v>1049</v>
      </c>
      <c r="D444" s="8" t="s">
        <v>89</v>
      </c>
      <c r="E444" s="8" t="s">
        <v>256</v>
      </c>
      <c r="F444" s="8" t="s">
        <v>257</v>
      </c>
      <c r="G444" s="8" t="s">
        <v>339</v>
      </c>
      <c r="H444" s="8">
        <f>ROUND((((100-$J$2)/100)*G444),2)</f>
        <v>91.2</v>
      </c>
      <c r="I444" s="8" t="s">
        <v>485</v>
      </c>
      <c r="J444" s="39" t="s">
        <v>904</v>
      </c>
      <c r="K444" s="22"/>
      <c r="L444" s="22">
        <f>K444*H444</f>
        <v>0</v>
      </c>
      <c r="M444" s="21"/>
      <c r="N444" s="21"/>
    </row>
    <row r="445" spans="1:14" s="7" customFormat="1" ht="135.94999999999999" customHeight="1" outlineLevel="3" x14ac:dyDescent="0.2">
      <c r="A445" s="18"/>
      <c r="B445" s="26" t="s">
        <v>1050</v>
      </c>
      <c r="C445" s="8" t="s">
        <v>1051</v>
      </c>
      <c r="D445" s="8" t="s">
        <v>89</v>
      </c>
      <c r="E445" s="8" t="s">
        <v>256</v>
      </c>
      <c r="F445" s="8" t="s">
        <v>257</v>
      </c>
      <c r="G445" s="8" t="s">
        <v>339</v>
      </c>
      <c r="H445" s="8">
        <f>ROUND((((100-$J$2)/100)*G445),2)</f>
        <v>91.2</v>
      </c>
      <c r="I445" s="8" t="s">
        <v>485</v>
      </c>
      <c r="J445" s="39" t="s">
        <v>1052</v>
      </c>
      <c r="K445" s="22"/>
      <c r="L445" s="22">
        <f>K445*H445</f>
        <v>0</v>
      </c>
      <c r="M445" s="21"/>
      <c r="N445" s="21"/>
    </row>
    <row r="446" spans="1:14" s="5" customFormat="1" ht="12.95" customHeight="1" outlineLevel="2" x14ac:dyDescent="0.2">
      <c r="A446" s="17"/>
      <c r="B446" s="28" t="s">
        <v>1053</v>
      </c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1"/>
      <c r="N446" s="21"/>
    </row>
    <row r="447" spans="1:14" s="7" customFormat="1" ht="135.94999999999999" customHeight="1" outlineLevel="3" x14ac:dyDescent="0.2">
      <c r="A447" s="18"/>
      <c r="B447" s="26" t="s">
        <v>1054</v>
      </c>
      <c r="C447" s="8" t="s">
        <v>1055</v>
      </c>
      <c r="D447" s="8" t="s">
        <v>89</v>
      </c>
      <c r="E447" s="8" t="s">
        <v>419</v>
      </c>
      <c r="F447" s="8" t="s">
        <v>405</v>
      </c>
      <c r="G447" s="8" t="s">
        <v>310</v>
      </c>
      <c r="H447" s="8">
        <f>ROUND((((100-$J$2)/100)*G447),2)</f>
        <v>73.599999999999994</v>
      </c>
      <c r="I447" s="8" t="s">
        <v>542</v>
      </c>
      <c r="J447" s="8"/>
      <c r="K447" s="22"/>
      <c r="L447" s="22">
        <f>K447*H447</f>
        <v>0</v>
      </c>
      <c r="M447" s="21"/>
      <c r="N447" s="21"/>
    </row>
    <row r="448" spans="1:14" s="5" customFormat="1" ht="12.95" customHeight="1" outlineLevel="2" x14ac:dyDescent="0.2">
      <c r="A448" s="17"/>
      <c r="B448" s="28" t="s">
        <v>1056</v>
      </c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1"/>
      <c r="N448" s="21"/>
    </row>
    <row r="449" spans="1:14" s="7" customFormat="1" ht="135.94999999999999" customHeight="1" outlineLevel="3" x14ac:dyDescent="0.2">
      <c r="A449" s="18"/>
      <c r="B449" s="26" t="s">
        <v>1057</v>
      </c>
      <c r="C449" s="8" t="s">
        <v>1058</v>
      </c>
      <c r="D449" s="8" t="s">
        <v>89</v>
      </c>
      <c r="E449" s="8" t="s">
        <v>256</v>
      </c>
      <c r="F449" s="8" t="s">
        <v>257</v>
      </c>
      <c r="G449" s="8" t="s">
        <v>339</v>
      </c>
      <c r="H449" s="8">
        <f>ROUND((((100-$J$2)/100)*G449),2)</f>
        <v>91.2</v>
      </c>
      <c r="I449" s="8" t="s">
        <v>280</v>
      </c>
      <c r="J449" s="39" t="s">
        <v>1052</v>
      </c>
      <c r="K449" s="22"/>
      <c r="L449" s="22">
        <f>K449*H449</f>
        <v>0</v>
      </c>
      <c r="M449" s="21"/>
      <c r="N449" s="21"/>
    </row>
    <row r="450" spans="1:14" s="5" customFormat="1" ht="12.95" customHeight="1" outlineLevel="1" x14ac:dyDescent="0.2">
      <c r="A450" s="12"/>
      <c r="B450" s="27" t="s">
        <v>1059</v>
      </c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1"/>
      <c r="N450" s="21"/>
    </row>
    <row r="451" spans="1:14" s="5" customFormat="1" ht="12.95" customHeight="1" outlineLevel="2" x14ac:dyDescent="0.2">
      <c r="A451" s="17"/>
      <c r="B451" s="28" t="s">
        <v>1003</v>
      </c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1"/>
      <c r="N451" s="21"/>
    </row>
    <row r="452" spans="1:14" s="7" customFormat="1" ht="135.94999999999999" customHeight="1" outlineLevel="3" x14ac:dyDescent="0.2">
      <c r="A452" s="18"/>
      <c r="B452" s="26" t="s">
        <v>1060</v>
      </c>
      <c r="C452" s="8" t="s">
        <v>1061</v>
      </c>
      <c r="D452" s="8" t="s">
        <v>89</v>
      </c>
      <c r="E452" s="8" t="s">
        <v>1014</v>
      </c>
      <c r="F452" s="8" t="s">
        <v>1015</v>
      </c>
      <c r="G452" s="8" t="s">
        <v>788</v>
      </c>
      <c r="H452" s="8">
        <f>ROUND((((100-$J$2)/100)*G452),2)</f>
        <v>233.6</v>
      </c>
      <c r="I452" s="8" t="s">
        <v>101</v>
      </c>
      <c r="J452" s="8"/>
      <c r="K452" s="22"/>
      <c r="L452" s="22">
        <f>K452*H452</f>
        <v>0</v>
      </c>
      <c r="M452" s="21"/>
      <c r="N452" s="21"/>
    </row>
    <row r="453" spans="1:14" s="7" customFormat="1" ht="135.94999999999999" customHeight="1" outlineLevel="3" x14ac:dyDescent="0.2">
      <c r="A453" s="18"/>
      <c r="B453" s="26" t="s">
        <v>1062</v>
      </c>
      <c r="C453" s="8" t="s">
        <v>1063</v>
      </c>
      <c r="D453" s="8" t="s">
        <v>89</v>
      </c>
      <c r="E453" s="8" t="s">
        <v>636</v>
      </c>
      <c r="F453" s="8" t="s">
        <v>555</v>
      </c>
      <c r="G453" s="8" t="s">
        <v>422</v>
      </c>
      <c r="H453" s="8">
        <f>ROUND((((100-$J$2)/100)*G453),2)</f>
        <v>108</v>
      </c>
      <c r="I453" s="8" t="s">
        <v>224</v>
      </c>
      <c r="J453" s="8"/>
      <c r="K453" s="22"/>
      <c r="L453" s="22">
        <f>K453*H453</f>
        <v>0</v>
      </c>
      <c r="M453" s="21"/>
      <c r="N453" s="21"/>
    </row>
    <row r="454" spans="1:14" s="5" customFormat="1" ht="12.95" customHeight="1" outlineLevel="2" x14ac:dyDescent="0.2">
      <c r="A454" s="17"/>
      <c r="B454" s="28" t="s">
        <v>1064</v>
      </c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1"/>
      <c r="N454" s="21"/>
    </row>
    <row r="455" spans="1:14" s="7" customFormat="1" ht="135.94999999999999" customHeight="1" outlineLevel="3" x14ac:dyDescent="0.2">
      <c r="A455" s="18"/>
      <c r="B455" s="26" t="s">
        <v>1065</v>
      </c>
      <c r="C455" s="8" t="s">
        <v>1066</v>
      </c>
      <c r="D455" s="8" t="s">
        <v>89</v>
      </c>
      <c r="E455" s="8" t="s">
        <v>1014</v>
      </c>
      <c r="F455" s="8" t="s">
        <v>1015</v>
      </c>
      <c r="G455" s="8" t="s">
        <v>788</v>
      </c>
      <c r="H455" s="8">
        <f>ROUND((((100-$J$2)/100)*G455),2)</f>
        <v>233.6</v>
      </c>
      <c r="I455" s="8" t="s">
        <v>101</v>
      </c>
      <c r="J455" s="8"/>
      <c r="K455" s="22"/>
      <c r="L455" s="22">
        <f>K455*H455</f>
        <v>0</v>
      </c>
      <c r="M455" s="21"/>
      <c r="N455" s="21"/>
    </row>
    <row r="456" spans="1:14" s="7" customFormat="1" ht="135.94999999999999" customHeight="1" outlineLevel="3" x14ac:dyDescent="0.2">
      <c r="A456" s="18"/>
      <c r="B456" s="26" t="s">
        <v>1067</v>
      </c>
      <c r="C456" s="8" t="s">
        <v>1068</v>
      </c>
      <c r="D456" s="8" t="s">
        <v>89</v>
      </c>
      <c r="E456" s="8" t="s">
        <v>636</v>
      </c>
      <c r="F456" s="8" t="s">
        <v>555</v>
      </c>
      <c r="G456" s="8" t="s">
        <v>422</v>
      </c>
      <c r="H456" s="8">
        <f>ROUND((((100-$J$2)/100)*G456),2)</f>
        <v>108</v>
      </c>
      <c r="I456" s="8" t="s">
        <v>224</v>
      </c>
      <c r="J456" s="8"/>
      <c r="K456" s="22"/>
      <c r="L456" s="22">
        <f>K456*H456</f>
        <v>0</v>
      </c>
      <c r="M456" s="21"/>
      <c r="N456" s="21"/>
    </row>
    <row r="457" spans="1:14" s="5" customFormat="1" ht="15.95" customHeight="1" x14ac:dyDescent="0.2">
      <c r="A457" s="6"/>
      <c r="B457" s="25" t="s">
        <v>1069</v>
      </c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</row>
    <row r="458" spans="1:14" s="5" customFormat="1" ht="12.95" customHeight="1" outlineLevel="1" x14ac:dyDescent="0.2">
      <c r="A458" s="12"/>
      <c r="B458" s="27" t="s">
        <v>1070</v>
      </c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1"/>
      <c r="N458" s="21"/>
    </row>
    <row r="459" spans="1:14" s="7" customFormat="1" ht="135.94999999999999" customHeight="1" outlineLevel="2" x14ac:dyDescent="0.2">
      <c r="A459" s="13"/>
      <c r="B459" s="26" t="s">
        <v>1071</v>
      </c>
      <c r="C459" s="8" t="s">
        <v>1072</v>
      </c>
      <c r="D459" s="8" t="s">
        <v>89</v>
      </c>
      <c r="E459" s="8" t="s">
        <v>144</v>
      </c>
      <c r="F459" s="8" t="s">
        <v>145</v>
      </c>
      <c r="G459" s="8" t="s">
        <v>339</v>
      </c>
      <c r="H459" s="8">
        <f t="shared" ref="H459:H473" si="46">ROUND((((100-$J$2)/100)*G459),2)</f>
        <v>91.2</v>
      </c>
      <c r="I459" s="8" t="s">
        <v>19</v>
      </c>
      <c r="J459" s="8"/>
      <c r="K459" s="22"/>
      <c r="L459" s="22">
        <f t="shared" ref="L459:L473" si="47">K459*H459</f>
        <v>0</v>
      </c>
      <c r="M459" s="21"/>
      <c r="N459" s="21"/>
    </row>
    <row r="460" spans="1:14" s="7" customFormat="1" ht="135.94999999999999" customHeight="1" outlineLevel="2" x14ac:dyDescent="0.2">
      <c r="A460" s="13"/>
      <c r="B460" s="26" t="s">
        <v>1073</v>
      </c>
      <c r="C460" s="8" t="s">
        <v>1074</v>
      </c>
      <c r="D460" s="8" t="s">
        <v>89</v>
      </c>
      <c r="E460" s="8" t="s">
        <v>144</v>
      </c>
      <c r="F460" s="8" t="s">
        <v>145</v>
      </c>
      <c r="G460" s="8" t="s">
        <v>339</v>
      </c>
      <c r="H460" s="8">
        <f t="shared" si="46"/>
        <v>91.2</v>
      </c>
      <c r="I460" s="8" t="s">
        <v>19</v>
      </c>
      <c r="J460" s="8"/>
      <c r="K460" s="22"/>
      <c r="L460" s="22">
        <f t="shared" si="47"/>
        <v>0</v>
      </c>
      <c r="M460" s="21"/>
      <c r="N460" s="21"/>
    </row>
    <row r="461" spans="1:14" s="7" customFormat="1" ht="135.94999999999999" customHeight="1" outlineLevel="2" x14ac:dyDescent="0.2">
      <c r="A461" s="13"/>
      <c r="B461" s="26" t="s">
        <v>1075</v>
      </c>
      <c r="C461" s="8" t="s">
        <v>1076</v>
      </c>
      <c r="D461" s="8" t="s">
        <v>89</v>
      </c>
      <c r="E461" s="8" t="s">
        <v>144</v>
      </c>
      <c r="F461" s="8" t="s">
        <v>145</v>
      </c>
      <c r="G461" s="8" t="s">
        <v>339</v>
      </c>
      <c r="H461" s="8">
        <f t="shared" si="46"/>
        <v>91.2</v>
      </c>
      <c r="I461" s="8" t="s">
        <v>19</v>
      </c>
      <c r="J461" s="8"/>
      <c r="K461" s="22"/>
      <c r="L461" s="22">
        <f t="shared" si="47"/>
        <v>0</v>
      </c>
      <c r="M461" s="21"/>
      <c r="N461" s="21"/>
    </row>
    <row r="462" spans="1:14" s="7" customFormat="1" ht="135.94999999999999" customHeight="1" outlineLevel="2" x14ac:dyDescent="0.2">
      <c r="A462" s="13"/>
      <c r="B462" s="26" t="s">
        <v>1077</v>
      </c>
      <c r="C462" s="8" t="s">
        <v>1078</v>
      </c>
      <c r="D462" s="8" t="s">
        <v>89</v>
      </c>
      <c r="E462" s="8" t="s">
        <v>144</v>
      </c>
      <c r="F462" s="8" t="s">
        <v>145</v>
      </c>
      <c r="G462" s="8" t="s">
        <v>339</v>
      </c>
      <c r="H462" s="8">
        <f t="shared" si="46"/>
        <v>91.2</v>
      </c>
      <c r="I462" s="8" t="s">
        <v>19</v>
      </c>
      <c r="J462" s="8"/>
      <c r="K462" s="22"/>
      <c r="L462" s="22">
        <f t="shared" si="47"/>
        <v>0</v>
      </c>
      <c r="M462" s="21"/>
      <c r="N462" s="21"/>
    </row>
    <row r="463" spans="1:14" s="7" customFormat="1" ht="135.94999999999999" customHeight="1" outlineLevel="2" x14ac:dyDescent="0.2">
      <c r="A463" s="13"/>
      <c r="B463" s="26" t="s">
        <v>1079</v>
      </c>
      <c r="C463" s="8" t="s">
        <v>1080</v>
      </c>
      <c r="D463" s="8" t="s">
        <v>89</v>
      </c>
      <c r="E463" s="8" t="s">
        <v>144</v>
      </c>
      <c r="F463" s="8" t="s">
        <v>145</v>
      </c>
      <c r="G463" s="8" t="s">
        <v>339</v>
      </c>
      <c r="H463" s="8">
        <f t="shared" si="46"/>
        <v>91.2</v>
      </c>
      <c r="I463" s="8" t="s">
        <v>19</v>
      </c>
      <c r="J463" s="8"/>
      <c r="K463" s="22"/>
      <c r="L463" s="22">
        <f t="shared" si="47"/>
        <v>0</v>
      </c>
      <c r="M463" s="21"/>
      <c r="N463" s="21"/>
    </row>
    <row r="464" spans="1:14" s="7" customFormat="1" ht="135.94999999999999" customHeight="1" outlineLevel="2" x14ac:dyDescent="0.2">
      <c r="A464" s="13"/>
      <c r="B464" s="26" t="s">
        <v>1081</v>
      </c>
      <c r="C464" s="8" t="s">
        <v>1082</v>
      </c>
      <c r="D464" s="8" t="s">
        <v>89</v>
      </c>
      <c r="E464" s="8" t="s">
        <v>144</v>
      </c>
      <c r="F464" s="8" t="s">
        <v>145</v>
      </c>
      <c r="G464" s="8" t="s">
        <v>339</v>
      </c>
      <c r="H464" s="8">
        <f t="shared" si="46"/>
        <v>91.2</v>
      </c>
      <c r="I464" s="8" t="s">
        <v>19</v>
      </c>
      <c r="J464" s="8"/>
      <c r="K464" s="22"/>
      <c r="L464" s="22">
        <f t="shared" si="47"/>
        <v>0</v>
      </c>
      <c r="M464" s="21"/>
      <c r="N464" s="21"/>
    </row>
    <row r="465" spans="1:14" s="7" customFormat="1" ht="135.94999999999999" customHeight="1" outlineLevel="2" x14ac:dyDescent="0.2">
      <c r="A465" s="13"/>
      <c r="B465" s="26" t="s">
        <v>1083</v>
      </c>
      <c r="C465" s="8" t="s">
        <v>1084</v>
      </c>
      <c r="D465" s="8" t="s">
        <v>89</v>
      </c>
      <c r="E465" s="8" t="s">
        <v>153</v>
      </c>
      <c r="F465" s="8" t="s">
        <v>236</v>
      </c>
      <c r="G465" s="8" t="s">
        <v>213</v>
      </c>
      <c r="H465" s="8">
        <f t="shared" si="46"/>
        <v>45.6</v>
      </c>
      <c r="I465" s="8" t="s">
        <v>19</v>
      </c>
      <c r="J465" s="8"/>
      <c r="K465" s="22"/>
      <c r="L465" s="22">
        <f t="shared" si="47"/>
        <v>0</v>
      </c>
      <c r="M465" s="21"/>
      <c r="N465" s="21"/>
    </row>
    <row r="466" spans="1:14" s="7" customFormat="1" ht="135.94999999999999" customHeight="1" outlineLevel="2" x14ac:dyDescent="0.2">
      <c r="A466" s="13"/>
      <c r="B466" s="26" t="s">
        <v>1085</v>
      </c>
      <c r="C466" s="8" t="s">
        <v>1086</v>
      </c>
      <c r="D466" s="8" t="s">
        <v>89</v>
      </c>
      <c r="E466" s="8" t="s">
        <v>153</v>
      </c>
      <c r="F466" s="8" t="s">
        <v>236</v>
      </c>
      <c r="G466" s="8" t="s">
        <v>213</v>
      </c>
      <c r="H466" s="8">
        <f t="shared" si="46"/>
        <v>45.6</v>
      </c>
      <c r="I466" s="8" t="s">
        <v>19</v>
      </c>
      <c r="J466" s="8"/>
      <c r="K466" s="22"/>
      <c r="L466" s="22">
        <f t="shared" si="47"/>
        <v>0</v>
      </c>
      <c r="M466" s="21"/>
      <c r="N466" s="21"/>
    </row>
    <row r="467" spans="1:14" s="7" customFormat="1" ht="135.94999999999999" customHeight="1" outlineLevel="2" x14ac:dyDescent="0.2">
      <c r="A467" s="13"/>
      <c r="B467" s="26" t="s">
        <v>1087</v>
      </c>
      <c r="C467" s="8" t="s">
        <v>1088</v>
      </c>
      <c r="D467" s="8" t="s">
        <v>89</v>
      </c>
      <c r="E467" s="8" t="s">
        <v>310</v>
      </c>
      <c r="F467" s="8" t="s">
        <v>248</v>
      </c>
      <c r="G467" s="8" t="s">
        <v>162</v>
      </c>
      <c r="H467" s="8">
        <f t="shared" si="46"/>
        <v>31.2</v>
      </c>
      <c r="I467" s="8" t="s">
        <v>192</v>
      </c>
      <c r="J467" s="8"/>
      <c r="K467" s="22"/>
      <c r="L467" s="22">
        <f t="shared" si="47"/>
        <v>0</v>
      </c>
      <c r="M467" s="21"/>
      <c r="N467" s="21"/>
    </row>
    <row r="468" spans="1:14" s="7" customFormat="1" ht="189" customHeight="1" outlineLevel="2" x14ac:dyDescent="0.2">
      <c r="A468" s="13"/>
      <c r="B468" s="26" t="s">
        <v>1089</v>
      </c>
      <c r="C468" s="8" t="s">
        <v>1090</v>
      </c>
      <c r="D468" s="8" t="s">
        <v>89</v>
      </c>
      <c r="E468" s="8" t="s">
        <v>310</v>
      </c>
      <c r="F468" s="8" t="s">
        <v>248</v>
      </c>
      <c r="G468" s="8" t="s">
        <v>162</v>
      </c>
      <c r="H468" s="8">
        <f t="shared" si="46"/>
        <v>31.2</v>
      </c>
      <c r="I468" s="8" t="s">
        <v>192</v>
      </c>
      <c r="J468" s="8"/>
      <c r="K468" s="22"/>
      <c r="L468" s="22">
        <f t="shared" si="47"/>
        <v>0</v>
      </c>
      <c r="M468" s="21"/>
      <c r="N468" s="21"/>
    </row>
    <row r="469" spans="1:14" s="7" customFormat="1" ht="135.94999999999999" customHeight="1" outlineLevel="2" x14ac:dyDescent="0.2">
      <c r="A469" s="13"/>
      <c r="B469" s="26" t="s">
        <v>1091</v>
      </c>
      <c r="C469" s="8" t="s">
        <v>1092</v>
      </c>
      <c r="D469" s="8" t="s">
        <v>89</v>
      </c>
      <c r="E469" s="8" t="s">
        <v>310</v>
      </c>
      <c r="F469" s="8" t="s">
        <v>248</v>
      </c>
      <c r="G469" s="8" t="s">
        <v>162</v>
      </c>
      <c r="H469" s="8">
        <f t="shared" si="46"/>
        <v>31.2</v>
      </c>
      <c r="I469" s="8" t="s">
        <v>192</v>
      </c>
      <c r="J469" s="8"/>
      <c r="K469" s="22"/>
      <c r="L469" s="22">
        <f t="shared" si="47"/>
        <v>0</v>
      </c>
      <c r="M469" s="21"/>
      <c r="N469" s="21"/>
    </row>
    <row r="470" spans="1:14" s="7" customFormat="1" ht="135.94999999999999" customHeight="1" outlineLevel="2" x14ac:dyDescent="0.2">
      <c r="A470" s="13"/>
      <c r="B470" s="26" t="s">
        <v>1093</v>
      </c>
      <c r="C470" s="8" t="s">
        <v>1094</v>
      </c>
      <c r="D470" s="8" t="s">
        <v>89</v>
      </c>
      <c r="E470" s="8" t="s">
        <v>310</v>
      </c>
      <c r="F470" s="8" t="s">
        <v>248</v>
      </c>
      <c r="G470" s="8" t="s">
        <v>162</v>
      </c>
      <c r="H470" s="8">
        <f t="shared" si="46"/>
        <v>31.2</v>
      </c>
      <c r="I470" s="8" t="s">
        <v>192</v>
      </c>
      <c r="J470" s="8"/>
      <c r="K470" s="22"/>
      <c r="L470" s="22">
        <f t="shared" si="47"/>
        <v>0</v>
      </c>
      <c r="M470" s="21"/>
      <c r="N470" s="21"/>
    </row>
    <row r="471" spans="1:14" s="7" customFormat="1" ht="135.94999999999999" customHeight="1" outlineLevel="2" x14ac:dyDescent="0.2">
      <c r="A471" s="13"/>
      <c r="B471" s="26" t="s">
        <v>1095</v>
      </c>
      <c r="C471" s="8" t="s">
        <v>1096</v>
      </c>
      <c r="D471" s="8" t="s">
        <v>89</v>
      </c>
      <c r="E471" s="8" t="s">
        <v>310</v>
      </c>
      <c r="F471" s="8" t="s">
        <v>248</v>
      </c>
      <c r="G471" s="8" t="s">
        <v>162</v>
      </c>
      <c r="H471" s="8">
        <f t="shared" si="46"/>
        <v>31.2</v>
      </c>
      <c r="I471" s="8" t="s">
        <v>192</v>
      </c>
      <c r="J471" s="39" t="s">
        <v>223</v>
      </c>
      <c r="K471" s="22"/>
      <c r="L471" s="22">
        <f t="shared" si="47"/>
        <v>0</v>
      </c>
      <c r="M471" s="21"/>
      <c r="N471" s="21"/>
    </row>
    <row r="472" spans="1:14" s="7" customFormat="1" ht="189" customHeight="1" outlineLevel="2" x14ac:dyDescent="0.2">
      <c r="A472" s="13"/>
      <c r="B472" s="26" t="s">
        <v>1097</v>
      </c>
      <c r="C472" s="8" t="s">
        <v>1098</v>
      </c>
      <c r="D472" s="8" t="s">
        <v>89</v>
      </c>
      <c r="E472" s="8" t="s">
        <v>310</v>
      </c>
      <c r="F472" s="8" t="s">
        <v>248</v>
      </c>
      <c r="G472" s="8" t="s">
        <v>162</v>
      </c>
      <c r="H472" s="8">
        <f t="shared" si="46"/>
        <v>31.2</v>
      </c>
      <c r="I472" s="8" t="s">
        <v>192</v>
      </c>
      <c r="J472" s="8"/>
      <c r="K472" s="22"/>
      <c r="L472" s="22">
        <f t="shared" si="47"/>
        <v>0</v>
      </c>
      <c r="M472" s="21"/>
      <c r="N472" s="21"/>
    </row>
    <row r="473" spans="1:14" s="7" customFormat="1" ht="135.94999999999999" customHeight="1" outlineLevel="2" x14ac:dyDescent="0.2">
      <c r="A473" s="13"/>
      <c r="B473" s="26" t="s">
        <v>1099</v>
      </c>
      <c r="C473" s="8" t="s">
        <v>1100</v>
      </c>
      <c r="D473" s="8" t="s">
        <v>89</v>
      </c>
      <c r="E473" s="8" t="s">
        <v>310</v>
      </c>
      <c r="F473" s="8" t="s">
        <v>248</v>
      </c>
      <c r="G473" s="8" t="s">
        <v>162</v>
      </c>
      <c r="H473" s="8">
        <f t="shared" si="46"/>
        <v>31.2</v>
      </c>
      <c r="I473" s="8" t="s">
        <v>192</v>
      </c>
      <c r="J473" s="8"/>
      <c r="K473" s="22"/>
      <c r="L473" s="22">
        <f t="shared" si="47"/>
        <v>0</v>
      </c>
      <c r="M473" s="21"/>
      <c r="N473" s="21"/>
    </row>
    <row r="474" spans="1:14" s="5" customFormat="1" ht="12.95" customHeight="1" outlineLevel="1" x14ac:dyDescent="0.2">
      <c r="A474" s="12"/>
      <c r="B474" s="27" t="s">
        <v>1101</v>
      </c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1"/>
      <c r="N474" s="21"/>
    </row>
    <row r="475" spans="1:14" s="7" customFormat="1" ht="135.94999999999999" customHeight="1" outlineLevel="2" x14ac:dyDescent="0.2">
      <c r="A475" s="13"/>
      <c r="B475" s="26" t="s">
        <v>1102</v>
      </c>
      <c r="C475" s="8" t="s">
        <v>1103</v>
      </c>
      <c r="D475" s="8" t="s">
        <v>89</v>
      </c>
      <c r="E475" s="8" t="s">
        <v>137</v>
      </c>
      <c r="F475" s="8" t="s">
        <v>432</v>
      </c>
      <c r="G475" s="8" t="s">
        <v>280</v>
      </c>
      <c r="H475" s="8">
        <f t="shared" ref="H475:H486" si="48">ROUND((((100-$J$2)/100)*G475),2)</f>
        <v>64</v>
      </c>
      <c r="I475" s="8" t="s">
        <v>435</v>
      </c>
      <c r="J475" s="39" t="s">
        <v>1104</v>
      </c>
      <c r="K475" s="22"/>
      <c r="L475" s="22">
        <f t="shared" ref="L475:L486" si="49">K475*H475</f>
        <v>0</v>
      </c>
      <c r="M475" s="21"/>
      <c r="N475" s="21"/>
    </row>
    <row r="476" spans="1:14" s="7" customFormat="1" ht="135.94999999999999" customHeight="1" outlineLevel="2" x14ac:dyDescent="0.2">
      <c r="A476" s="13"/>
      <c r="B476" s="26" t="s">
        <v>1105</v>
      </c>
      <c r="C476" s="8" t="s">
        <v>1106</v>
      </c>
      <c r="D476" s="8" t="s">
        <v>22</v>
      </c>
      <c r="E476" s="8" t="s">
        <v>256</v>
      </c>
      <c r="F476" s="8" t="s">
        <v>257</v>
      </c>
      <c r="G476" s="8" t="s">
        <v>258</v>
      </c>
      <c r="H476" s="8">
        <f t="shared" si="48"/>
        <v>72.8</v>
      </c>
      <c r="I476" s="8" t="s">
        <v>165</v>
      </c>
      <c r="J476" s="39" t="s">
        <v>26</v>
      </c>
      <c r="K476" s="22"/>
      <c r="L476" s="22">
        <f t="shared" si="49"/>
        <v>0</v>
      </c>
      <c r="M476" s="21"/>
      <c r="N476" s="21"/>
    </row>
    <row r="477" spans="1:14" s="7" customFormat="1" ht="135.94999999999999" customHeight="1" outlineLevel="2" x14ac:dyDescent="0.2">
      <c r="A477" s="13"/>
      <c r="B477" s="26" t="s">
        <v>1107</v>
      </c>
      <c r="C477" s="8" t="s">
        <v>1108</v>
      </c>
      <c r="D477" s="8" t="s">
        <v>22</v>
      </c>
      <c r="E477" s="8" t="s">
        <v>379</v>
      </c>
      <c r="F477" s="8" t="s">
        <v>668</v>
      </c>
      <c r="G477" s="8" t="s">
        <v>427</v>
      </c>
      <c r="H477" s="8">
        <f t="shared" si="48"/>
        <v>109.6</v>
      </c>
      <c r="I477" s="8" t="s">
        <v>165</v>
      </c>
      <c r="J477" s="39" t="s">
        <v>1136</v>
      </c>
      <c r="K477" s="22"/>
      <c r="L477" s="22">
        <f t="shared" si="49"/>
        <v>0</v>
      </c>
      <c r="M477" s="21"/>
      <c r="N477" s="21"/>
    </row>
    <row r="478" spans="1:14" s="7" customFormat="1" ht="135.94999999999999" customHeight="1" outlineLevel="2" x14ac:dyDescent="0.2">
      <c r="A478" s="13"/>
      <c r="B478" s="26" t="s">
        <v>1109</v>
      </c>
      <c r="C478" s="8" t="s">
        <v>1110</v>
      </c>
      <c r="D478" s="8" t="s">
        <v>22</v>
      </c>
      <c r="E478" s="8" t="s">
        <v>410</v>
      </c>
      <c r="F478" s="8" t="s">
        <v>79</v>
      </c>
      <c r="G478" s="8" t="s">
        <v>229</v>
      </c>
      <c r="H478" s="8">
        <f t="shared" si="48"/>
        <v>136.80000000000001</v>
      </c>
      <c r="I478" s="8" t="s">
        <v>306</v>
      </c>
      <c r="J478" s="39" t="s">
        <v>1136</v>
      </c>
      <c r="K478" s="22"/>
      <c r="L478" s="22">
        <f t="shared" si="49"/>
        <v>0</v>
      </c>
      <c r="M478" s="21"/>
      <c r="N478" s="21"/>
    </row>
    <row r="479" spans="1:14" s="7" customFormat="1" ht="135.94999999999999" customHeight="1" outlineLevel="2" x14ac:dyDescent="0.2">
      <c r="A479" s="13"/>
      <c r="B479" s="26" t="s">
        <v>1111</v>
      </c>
      <c r="C479" s="8" t="s">
        <v>1112</v>
      </c>
      <c r="D479" s="8" t="s">
        <v>22</v>
      </c>
      <c r="E479" s="8" t="s">
        <v>153</v>
      </c>
      <c r="F479" s="8" t="s">
        <v>236</v>
      </c>
      <c r="G479" s="8" t="s">
        <v>291</v>
      </c>
      <c r="H479" s="8">
        <f t="shared" si="48"/>
        <v>68</v>
      </c>
      <c r="I479" s="8" t="s">
        <v>147</v>
      </c>
      <c r="J479" s="39" t="s">
        <v>1136</v>
      </c>
      <c r="K479" s="22"/>
      <c r="L479" s="22">
        <f t="shared" si="49"/>
        <v>0</v>
      </c>
      <c r="M479" s="21"/>
      <c r="N479" s="21"/>
    </row>
    <row r="480" spans="1:14" s="7" customFormat="1" ht="135.94999999999999" customHeight="1" outlineLevel="2" x14ac:dyDescent="0.2">
      <c r="A480" s="13"/>
      <c r="B480" s="26" t="s">
        <v>1113</v>
      </c>
      <c r="C480" s="8" t="s">
        <v>1114</v>
      </c>
      <c r="D480" s="8" t="s">
        <v>22</v>
      </c>
      <c r="E480" s="8" t="s">
        <v>73</v>
      </c>
      <c r="F480" s="8" t="s">
        <v>79</v>
      </c>
      <c r="G480" s="8" t="s">
        <v>229</v>
      </c>
      <c r="H480" s="8">
        <f t="shared" si="48"/>
        <v>136.80000000000001</v>
      </c>
      <c r="I480" s="8" t="s">
        <v>81</v>
      </c>
      <c r="J480" s="39" t="s">
        <v>1133</v>
      </c>
      <c r="K480" s="22"/>
      <c r="L480" s="22">
        <f t="shared" si="49"/>
        <v>0</v>
      </c>
      <c r="M480" s="21"/>
      <c r="N480" s="21"/>
    </row>
    <row r="481" spans="1:14" s="7" customFormat="1" ht="95.1" customHeight="1" outlineLevel="2" x14ac:dyDescent="0.2">
      <c r="A481" s="13"/>
      <c r="B481" s="26" t="s">
        <v>1115</v>
      </c>
      <c r="C481" s="8" t="s">
        <v>1116</v>
      </c>
      <c r="D481" s="8" t="s">
        <v>22</v>
      </c>
      <c r="E481" s="8" t="s">
        <v>144</v>
      </c>
      <c r="F481" s="8" t="s">
        <v>145</v>
      </c>
      <c r="G481" s="8" t="s">
        <v>339</v>
      </c>
      <c r="H481" s="8">
        <f t="shared" si="48"/>
        <v>91.2</v>
      </c>
      <c r="I481" s="8" t="s">
        <v>224</v>
      </c>
      <c r="J481" s="39" t="s">
        <v>26</v>
      </c>
      <c r="K481" s="22"/>
      <c r="L481" s="22">
        <f t="shared" si="49"/>
        <v>0</v>
      </c>
      <c r="M481" s="21"/>
      <c r="N481" s="21"/>
    </row>
    <row r="482" spans="1:14" s="7" customFormat="1" ht="135.94999999999999" customHeight="1" outlineLevel="2" x14ac:dyDescent="0.2">
      <c r="A482" s="13"/>
      <c r="B482" s="14" t="s">
        <v>1117</v>
      </c>
      <c r="C482" s="10" t="s">
        <v>1118</v>
      </c>
      <c r="D482" s="10" t="s">
        <v>22</v>
      </c>
      <c r="E482" s="10" t="s">
        <v>144</v>
      </c>
      <c r="F482" s="10" t="s">
        <v>145</v>
      </c>
      <c r="G482" s="10" t="s">
        <v>339</v>
      </c>
      <c r="H482" s="8">
        <f t="shared" si="48"/>
        <v>91.2</v>
      </c>
      <c r="I482" s="8" t="s">
        <v>303</v>
      </c>
      <c r="J482" s="39" t="s">
        <v>1136</v>
      </c>
      <c r="K482" s="11"/>
      <c r="L482" s="11">
        <f t="shared" si="49"/>
        <v>0</v>
      </c>
    </row>
    <row r="483" spans="1:14" s="7" customFormat="1" ht="135.94999999999999" customHeight="1" outlineLevel="2" x14ac:dyDescent="0.2">
      <c r="A483" s="13"/>
      <c r="B483" s="14" t="s">
        <v>1119</v>
      </c>
      <c r="C483" s="10" t="s">
        <v>1120</v>
      </c>
      <c r="D483" s="10" t="s">
        <v>22</v>
      </c>
      <c r="E483" s="10" t="s">
        <v>23</v>
      </c>
      <c r="F483" s="10" t="s">
        <v>24</v>
      </c>
      <c r="G483" s="10" t="s">
        <v>25</v>
      </c>
      <c r="H483" s="8">
        <f t="shared" si="48"/>
        <v>684.8</v>
      </c>
      <c r="I483" s="8" t="s">
        <v>19</v>
      </c>
      <c r="J483" s="39" t="s">
        <v>1121</v>
      </c>
      <c r="K483" s="11"/>
      <c r="L483" s="11">
        <f t="shared" si="49"/>
        <v>0</v>
      </c>
    </row>
    <row r="484" spans="1:14" s="7" customFormat="1" ht="135.94999999999999" customHeight="1" outlineLevel="2" x14ac:dyDescent="0.2">
      <c r="A484" s="13"/>
      <c r="B484" s="14" t="s">
        <v>1122</v>
      </c>
      <c r="C484" s="10" t="s">
        <v>1123</v>
      </c>
      <c r="D484" s="10" t="s">
        <v>22</v>
      </c>
      <c r="E484" s="10" t="s">
        <v>198</v>
      </c>
      <c r="F484" s="10" t="s">
        <v>162</v>
      </c>
      <c r="G484" s="10" t="s">
        <v>58</v>
      </c>
      <c r="H484" s="8">
        <f t="shared" si="48"/>
        <v>17.600000000000001</v>
      </c>
      <c r="I484" s="8" t="s">
        <v>165</v>
      </c>
      <c r="J484" s="39" t="s">
        <v>1104</v>
      </c>
      <c r="K484" s="11"/>
      <c r="L484" s="11">
        <f t="shared" si="49"/>
        <v>0</v>
      </c>
    </row>
    <row r="485" spans="1:14" s="7" customFormat="1" ht="135.94999999999999" customHeight="1" outlineLevel="2" x14ac:dyDescent="0.2">
      <c r="A485" s="13"/>
      <c r="B485" s="14" t="s">
        <v>1124</v>
      </c>
      <c r="C485" s="10" t="s">
        <v>1125</v>
      </c>
      <c r="D485" s="10" t="s">
        <v>89</v>
      </c>
      <c r="E485" s="10" t="s">
        <v>419</v>
      </c>
      <c r="F485" s="10" t="s">
        <v>405</v>
      </c>
      <c r="G485" s="10" t="s">
        <v>263</v>
      </c>
      <c r="H485" s="8">
        <f t="shared" si="48"/>
        <v>59.2</v>
      </c>
      <c r="I485" s="8" t="s">
        <v>81</v>
      </c>
      <c r="J485" s="39" t="s">
        <v>1104</v>
      </c>
      <c r="K485" s="11"/>
      <c r="L485" s="11">
        <f t="shared" si="49"/>
        <v>0</v>
      </c>
    </row>
    <row r="486" spans="1:14" s="7" customFormat="1" ht="135.94999999999999" customHeight="1" outlineLevel="2" x14ac:dyDescent="0.2">
      <c r="A486" s="13"/>
      <c r="B486" s="14" t="s">
        <v>1126</v>
      </c>
      <c r="C486" s="10" t="s">
        <v>1127</v>
      </c>
      <c r="D486" s="10" t="s">
        <v>89</v>
      </c>
      <c r="E486" s="10" t="s">
        <v>450</v>
      </c>
      <c r="F486" s="10" t="s">
        <v>352</v>
      </c>
      <c r="G486" s="10" t="s">
        <v>230</v>
      </c>
      <c r="H486" s="8">
        <f t="shared" si="48"/>
        <v>49.6</v>
      </c>
      <c r="I486" s="8" t="s">
        <v>685</v>
      </c>
      <c r="J486" s="39" t="s">
        <v>1104</v>
      </c>
      <c r="K486" s="11"/>
      <c r="L486" s="11">
        <f t="shared" si="49"/>
        <v>0</v>
      </c>
    </row>
    <row r="487" spans="1:14" s="1" customFormat="1" ht="15.95" customHeight="1" x14ac:dyDescent="0.2">
      <c r="A487" s="2"/>
      <c r="B487" s="3" t="s">
        <v>1128</v>
      </c>
      <c r="C487" s="2"/>
      <c r="J487" s="2"/>
      <c r="K487" s="19">
        <f>SUM(K$9:K486)</f>
        <v>0</v>
      </c>
      <c r="L487" s="19">
        <f>SUM(L$9:L486)</f>
        <v>0</v>
      </c>
    </row>
  </sheetData>
  <mergeCells count="14">
    <mergeCell ref="M7:M8"/>
    <mergeCell ref="I7:I8"/>
    <mergeCell ref="J7:J8"/>
    <mergeCell ref="K7:K8"/>
    <mergeCell ref="L7:L8"/>
    <mergeCell ref="C2:F2"/>
    <mergeCell ref="C3:F3"/>
    <mergeCell ref="C4:F4"/>
    <mergeCell ref="A7:A8"/>
    <mergeCell ref="B7:B8"/>
    <mergeCell ref="C7:C8"/>
    <mergeCell ref="D7:D8"/>
    <mergeCell ref="E7:H7"/>
    <mergeCell ref="C5:F5"/>
  </mergeCells>
  <hyperlinks>
    <hyperlink ref="C3" r:id="rId1"/>
  </hyperlinks>
  <pageMargins left="0.39370078740157483" right="0.39370078740157483" top="0.39370078740157483" bottom="0.39370078740157483" header="0" footer="0"/>
  <pageSetup paperSize="9" pageOrder="overThenDown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PC8004</cp:lastModifiedBy>
  <dcterms:created xsi:type="dcterms:W3CDTF">2026-05-12T04:46:11Z</dcterms:created>
  <dcterms:modified xsi:type="dcterms:W3CDTF">2026-05-25T12:23:22Z</dcterms:modified>
</cp:coreProperties>
</file>